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nnesb/Desktop/JAAR 3/Periode C/Workshops/Workshop data/"/>
    </mc:Choice>
  </mc:AlternateContent>
  <xr:revisionPtr revIDLastSave="0" documentId="8_{332F0C3F-2E4A-5F4C-A4C2-9FCDBCBD5811}" xr6:coauthVersionLast="47" xr6:coauthVersionMax="47" xr10:uidLastSave="{00000000-0000-0000-0000-000000000000}"/>
  <bookViews>
    <workbookView xWindow="0" yWindow="760" windowWidth="30240" windowHeight="18880" xr2:uid="{C52C67BB-084F-8541-9B39-C6FBE4A9FB2B}"/>
  </bookViews>
  <sheets>
    <sheet name="Blad1" sheetId="1" r:id="rId1"/>
    <sheet name="Blad3" sheetId="3" r:id="rId2"/>
  </sheets>
  <definedNames>
    <definedName name="_xlnm._FilterDatabase" localSheetId="0" hidden="1">Blad1!$D$1:$D$157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I61" i="1"/>
  <c r="I62" i="1"/>
  <c r="K60" i="1"/>
  <c r="K61" i="1"/>
  <c r="K62" i="1"/>
  <c r="K29" i="1"/>
  <c r="K91" i="1"/>
  <c r="K92" i="1"/>
  <c r="K93" i="1"/>
  <c r="I29" i="1"/>
  <c r="I30" i="1"/>
  <c r="I31" i="1"/>
  <c r="K30" i="1"/>
  <c r="I93" i="1"/>
  <c r="I92" i="1"/>
  <c r="I91" i="1"/>
  <c r="K124" i="1"/>
  <c r="K123" i="1"/>
  <c r="K122" i="1"/>
  <c r="I124" i="1"/>
  <c r="I123" i="1"/>
  <c r="I122" i="1"/>
  <c r="E156" i="1" l="1"/>
  <c r="K152" i="1"/>
  <c r="I152" i="1"/>
  <c r="K154" i="1"/>
  <c r="K153" i="1"/>
  <c r="I154" i="1"/>
  <c r="I153" i="1"/>
  <c r="K31" i="1"/>
  <c r="G156" i="1"/>
  <c r="F156" i="1"/>
  <c r="F157" i="1" l="1"/>
  <c r="G157" i="1"/>
</calcChain>
</file>

<file path=xl/sharedStrings.xml><?xml version="1.0" encoding="utf-8"?>
<sst xmlns="http://schemas.openxmlformats.org/spreadsheetml/2006/main" count="511" uniqueCount="233">
  <si>
    <t>Jaartal</t>
  </si>
  <si>
    <t>Titel</t>
  </si>
  <si>
    <t>IMDb Rating</t>
  </si>
  <si>
    <t>Vrouwen op de poster</t>
  </si>
  <si>
    <t>Aantal vrouwen</t>
  </si>
  <si>
    <t>Aantal mannen</t>
  </si>
  <si>
    <t>Hamilton</t>
  </si>
  <si>
    <t xml:space="preserve">8.3 </t>
  </si>
  <si>
    <t>8.3</t>
  </si>
  <si>
    <t>The Father</t>
  </si>
  <si>
    <t xml:space="preserve">8.2 </t>
  </si>
  <si>
    <t>Demon Slayer: Kimetsu no Yaiba - The Movie: Mugen Train</t>
  </si>
  <si>
    <t>David Byrne's American Utopia</t>
  </si>
  <si>
    <t>Disclosure: Trans Lives on Screen</t>
  </si>
  <si>
    <t>8.2</t>
  </si>
  <si>
    <t>The Way I See It</t>
  </si>
  <si>
    <t>My Octopus Teacher</t>
  </si>
  <si>
    <t>The Bee Gees: How Can You Mend a Broken Heart</t>
  </si>
  <si>
    <t>Soul</t>
  </si>
  <si>
    <t>Wolfwalkers</t>
  </si>
  <si>
    <t>8.0</t>
  </si>
  <si>
    <t>8.1</t>
  </si>
  <si>
    <t>Quo Vadis, Aida?</t>
  </si>
  <si>
    <t>Welcome to Chechnya</t>
  </si>
  <si>
    <t>7.9</t>
  </si>
  <si>
    <t>Small Axe</t>
  </si>
  <si>
    <t>7.8</t>
  </si>
  <si>
    <t>The Dissident</t>
  </si>
  <si>
    <t>A Secret Love</t>
  </si>
  <si>
    <t>Druk</t>
  </si>
  <si>
    <t>7.7</t>
  </si>
  <si>
    <t>The Trial of the Chicago 7</t>
  </si>
  <si>
    <t>Beastie Boys Story</t>
  </si>
  <si>
    <t>Crip Camp</t>
  </si>
  <si>
    <t>Crock of Gold: A Few Rounds with Shane MacGowan</t>
  </si>
  <si>
    <t>The Social Dilemma</t>
  </si>
  <si>
    <t>7.6</t>
  </si>
  <si>
    <t>Athlete A</t>
  </si>
  <si>
    <t>Boys State</t>
  </si>
  <si>
    <t>Totally Under Control</t>
  </si>
  <si>
    <t>Jimmy Carter: Rock &amp; Roll President</t>
  </si>
  <si>
    <t>Acasa, My Home</t>
  </si>
  <si>
    <t>Promising Young Woman</t>
  </si>
  <si>
    <t>7.5</t>
  </si>
  <si>
    <t>Dinner in America</t>
  </si>
  <si>
    <t>Riders of Justice</t>
  </si>
  <si>
    <t>There Is No Evil</t>
  </si>
  <si>
    <t>The Rescue</t>
  </si>
  <si>
    <t>Spider-Man: No Way Home</t>
  </si>
  <si>
    <t>Dune</t>
  </si>
  <si>
    <t>CODA</t>
  </si>
  <si>
    <t>Summer of Soul (...Or, When the Revolution Could Not Be Televised)</t>
  </si>
  <si>
    <t>Street Gang: How We Got to Sesame Street</t>
  </si>
  <si>
    <t>The Alpinist</t>
  </si>
  <si>
    <t>Flee</t>
  </si>
  <si>
    <t>Kurt Vonnegut: Unstuck in Time</t>
  </si>
  <si>
    <t>Jujutsu Kaisen 0: The Movie</t>
  </si>
  <si>
    <t>The Sparks Brothers</t>
  </si>
  <si>
    <t>The Worst Person in the World</t>
  </si>
  <si>
    <t>Billie Eilish: The World's a Little Blurry</t>
  </si>
  <si>
    <t>Roadrunner: A Film About Anthony Bourdain</t>
  </si>
  <si>
    <t>De Mitchells tegen de machines</t>
  </si>
  <si>
    <t>Marcel the Shell with Shoes On</t>
  </si>
  <si>
    <t>Mass</t>
  </si>
  <si>
    <t>Woodlands Dark and Days Bewitched: A History of Folk Horror</t>
  </si>
  <si>
    <t>Julia</t>
  </si>
  <si>
    <t>Rita Moreno: Just a Girl Who Decided to Go for It</t>
  </si>
  <si>
    <t>Boiling Point</t>
  </si>
  <si>
    <t>Tick, Tick... Boom!</t>
  </si>
  <si>
    <t>Drive My Car</t>
  </si>
  <si>
    <t>King Richard</t>
  </si>
  <si>
    <t>The Mauritanian</t>
  </si>
  <si>
    <t>Grosse Freiheit</t>
  </si>
  <si>
    <t>Val</t>
  </si>
  <si>
    <t>The Lost Leonardo</t>
  </si>
  <si>
    <t>Attica</t>
  </si>
  <si>
    <t>In the Same Breath</t>
  </si>
  <si>
    <t>Nobody</t>
  </si>
  <si>
    <t>7.4</t>
  </si>
  <si>
    <t>Top Gun: Maverick</t>
  </si>
  <si>
    <t>The First Slam Dunk</t>
  </si>
  <si>
    <t>The Batman</t>
  </si>
  <si>
    <t>Everything Everywhere All at Once</t>
  </si>
  <si>
    <t>Im Westen nichts Neues</t>
  </si>
  <si>
    <t>Close</t>
  </si>
  <si>
    <t>De gelaarsde kat: De laatste wens</t>
  </si>
  <si>
    <t>RRR</t>
  </si>
  <si>
    <t>Thirteen Lives</t>
  </si>
  <si>
    <t>The Banshees of Inisherin</t>
  </si>
  <si>
    <t>An Cailín Ciúin</t>
  </si>
  <si>
    <t>Aftersun</t>
  </si>
  <si>
    <t>Hundreds of Beavers</t>
  </si>
  <si>
    <t>Suzume</t>
  </si>
  <si>
    <t>Pinocchio</t>
  </si>
  <si>
    <t>Joyland</t>
  </si>
  <si>
    <t>Avatar: The Way of Water</t>
  </si>
  <si>
    <t>Las Bestias</t>
  </si>
  <si>
    <t>Le bleu du caftan</t>
  </si>
  <si>
    <t>Tár</t>
  </si>
  <si>
    <t>Downton Abbey: A New Era</t>
  </si>
  <si>
    <t>Hustle</t>
  </si>
  <si>
    <t>Elvis</t>
  </si>
  <si>
    <t>7.3</t>
  </si>
  <si>
    <t>She Said</t>
  </si>
  <si>
    <t>Decision to Leave</t>
  </si>
  <si>
    <t>Cha Cha Real Smooth</t>
  </si>
  <si>
    <t>Spoiler Alert</t>
  </si>
  <si>
    <t>The Menu</t>
  </si>
  <si>
    <t>7.2</t>
  </si>
  <si>
    <t>The Outfit</t>
  </si>
  <si>
    <t>Good Luck to You, Leo Grande</t>
  </si>
  <si>
    <t>Living</t>
  </si>
  <si>
    <t>Spider-Man: Across the Spider-Verse</t>
  </si>
  <si>
    <t>8.5</t>
  </si>
  <si>
    <t>Oppenheimer</t>
  </si>
  <si>
    <t>Guardians of the Galaxy Vol. 3</t>
  </si>
  <si>
    <t>Perfect Days</t>
  </si>
  <si>
    <t>The Holdovers</t>
  </si>
  <si>
    <t>Poor Things</t>
  </si>
  <si>
    <t>Past Lives</t>
  </si>
  <si>
    <t>Society of the Snow</t>
  </si>
  <si>
    <t>Monster</t>
  </si>
  <si>
    <t>Radical</t>
  </si>
  <si>
    <t>Godzilla Minus One</t>
  </si>
  <si>
    <t>The Promised Land</t>
  </si>
  <si>
    <t>About Dry Grasses</t>
  </si>
  <si>
    <t>John Wick: Chapter 4</t>
  </si>
  <si>
    <t>Mission: Impossible - Dead Reckoning Part One</t>
  </si>
  <si>
    <t>The Iron Claw</t>
  </si>
  <si>
    <t>Anatomy of a Fall</t>
  </si>
  <si>
    <t>All of Us Strangers</t>
  </si>
  <si>
    <t>Robot Dreams</t>
  </si>
  <si>
    <t>Io Capitano</t>
  </si>
  <si>
    <t>One Life</t>
  </si>
  <si>
    <t>American Fiction</t>
  </si>
  <si>
    <t>Nimona</t>
  </si>
  <si>
    <t>The Boy and the Heron</t>
  </si>
  <si>
    <t>Air</t>
  </si>
  <si>
    <t>Tetris</t>
  </si>
  <si>
    <t>Le Pot-au-Feu</t>
  </si>
  <si>
    <t>Do Not Expect Too Much from the End of the World</t>
  </si>
  <si>
    <t>The Teachers' Lounge</t>
  </si>
  <si>
    <t>Four Daughters</t>
  </si>
  <si>
    <t>The Zone of Interest</t>
  </si>
  <si>
    <t>Dune: Part Two</t>
  </si>
  <si>
    <t>Ordinary Angels</t>
  </si>
  <si>
    <t>Cabrini</t>
  </si>
  <si>
    <t>Civil War</t>
  </si>
  <si>
    <t>7.0</t>
  </si>
  <si>
    <t>Challengers</t>
  </si>
  <si>
    <t>Kingdom of the Planet of the Apes</t>
  </si>
  <si>
    <t>6.9</t>
  </si>
  <si>
    <t>The Fall Guy</t>
  </si>
  <si>
    <t>6.8</t>
  </si>
  <si>
    <t>Monkey Man</t>
  </si>
  <si>
    <t>Suncoast</t>
  </si>
  <si>
    <t>6.7</t>
  </si>
  <si>
    <t>Abigail</t>
  </si>
  <si>
    <t>6.6</t>
  </si>
  <si>
    <t>Love Lies Bleeding</t>
  </si>
  <si>
    <t>The First Omen</t>
  </si>
  <si>
    <t>6.5</t>
  </si>
  <si>
    <t>Scoop</t>
  </si>
  <si>
    <t>Música</t>
  </si>
  <si>
    <t>6.4</t>
  </si>
  <si>
    <t>The Idea of You</t>
  </si>
  <si>
    <t>6.3</t>
  </si>
  <si>
    <t>Orion and the Dark</t>
  </si>
  <si>
    <t>Upgraded</t>
  </si>
  <si>
    <t>6.1</t>
  </si>
  <si>
    <t>I Saw the TV Glow</t>
  </si>
  <si>
    <t>Arcadian</t>
  </si>
  <si>
    <t>5.5</t>
  </si>
  <si>
    <t>Deadpool &amp; Wolverine</t>
  </si>
  <si>
    <t>Transformers One</t>
  </si>
  <si>
    <t>Binnenstebuiten 2</t>
  </si>
  <si>
    <t>Wallace &amp; Gromit: De gevleugelde wraak</t>
  </si>
  <si>
    <t>The Apprentice</t>
  </si>
  <si>
    <t>7.1</t>
  </si>
  <si>
    <t>Sonic the Hedgehog 3</t>
  </si>
  <si>
    <t>A Quiet Place: Day One</t>
  </si>
  <si>
    <t>Kung Fu Panda 4</t>
  </si>
  <si>
    <t>Damsel</t>
  </si>
  <si>
    <t>Venom: The Last Dance</t>
  </si>
  <si>
    <t>6.0</t>
  </si>
  <si>
    <t>Joker: Folie à Deux</t>
  </si>
  <si>
    <t>5.2</t>
  </si>
  <si>
    <t>5.9</t>
  </si>
  <si>
    <t>gem vrouw 2020</t>
  </si>
  <si>
    <t>gem man 2020</t>
  </si>
  <si>
    <t>gem vrouw 2021</t>
  </si>
  <si>
    <t>gem man 2021</t>
  </si>
  <si>
    <t>totaal vrouw</t>
  </si>
  <si>
    <t>totaal man</t>
  </si>
  <si>
    <t>gem vrouw 2022</t>
  </si>
  <si>
    <t>gem man 2022</t>
  </si>
  <si>
    <t>gem vrouw 2023</t>
  </si>
  <si>
    <t>gem man 2023</t>
  </si>
  <si>
    <t>gem vrouw 2024</t>
  </si>
  <si>
    <t>gem man 2024</t>
  </si>
  <si>
    <t xml:space="preserve">totaal keer vrouw op poster </t>
  </si>
  <si>
    <t>gem vrouw op poster</t>
  </si>
  <si>
    <t>Genre</t>
  </si>
  <si>
    <t>Musical</t>
  </si>
  <si>
    <t>Drama</t>
  </si>
  <si>
    <t>Documentaire</t>
  </si>
  <si>
    <t>Horror</t>
  </si>
  <si>
    <t xml:space="preserve">Animatie </t>
  </si>
  <si>
    <t xml:space="preserve">Drama </t>
  </si>
  <si>
    <t>Thriller</t>
  </si>
  <si>
    <t>Komedie</t>
  </si>
  <si>
    <t>Actie</t>
  </si>
  <si>
    <t xml:space="preserve">Documentaire </t>
  </si>
  <si>
    <t>Sci-Fi</t>
  </si>
  <si>
    <t xml:space="preserve">Documentaire  </t>
  </si>
  <si>
    <t xml:space="preserve">Animatie  </t>
  </si>
  <si>
    <t xml:space="preserve">Actie </t>
  </si>
  <si>
    <t>Animatie</t>
  </si>
  <si>
    <t xml:space="preserve">Actie  </t>
  </si>
  <si>
    <t xml:space="preserve">Muziek  </t>
  </si>
  <si>
    <t xml:space="preserve">Thriller </t>
  </si>
  <si>
    <t xml:space="preserve">Drama  </t>
  </si>
  <si>
    <t xml:space="preserve">Komedie </t>
  </si>
  <si>
    <t xml:space="preserve">Oorlog  </t>
  </si>
  <si>
    <t xml:space="preserve">Muziek </t>
  </si>
  <si>
    <t xml:space="preserve">Horror </t>
  </si>
  <si>
    <t xml:space="preserve">Romantiek </t>
  </si>
  <si>
    <t xml:space="preserve">Fantasy </t>
  </si>
  <si>
    <t>Vrouwen</t>
  </si>
  <si>
    <t>Mannen</t>
  </si>
  <si>
    <t>Muziek</t>
  </si>
  <si>
    <t>Romantiek</t>
  </si>
  <si>
    <t>Fantasy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</si>
</sst>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0" fontId="3" fillId="0" borderId="1" xfId="0" applyFont="1" applyBorder="1" applyAlignment="1">
      <alignment horizontal="center" vertical="top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3D5E-EC1E-0D4A-B217-E1174576825A}">
  <dimension ref="A1:K157"/>
  <sheetViews>
    <sheetView tabSelected="1" zoomScale="102" zoomScaleNormal="98" workbookViewId="0">
      <selection activeCell="C6" sqref="C6"/>
    </sheetView>
  </sheetViews>
  <sheetFormatPr baseColWidth="10" defaultRowHeight="16" x14ac:dyDescent="0.2"/>
  <cols>
    <col min="2" max="2" width="12" customWidth="1"/>
    <col min="3" max="3" width="55" customWidth="1"/>
    <col min="4" max="4" width="28" customWidth="1"/>
    <col min="5" max="5" width="18" customWidth="1"/>
    <col min="6" max="6" width="13.6640625" customWidth="1"/>
    <col min="7" max="7" width="14.33203125" customWidth="1"/>
    <col min="8" max="8" width="22.83203125" customWidth="1"/>
    <col min="10" max="10" width="23.1640625" customWidth="1"/>
  </cols>
  <sheetData>
    <row r="1" spans="1:7" x14ac:dyDescent="0.2">
      <c r="A1" s="2" t="s">
        <v>0</v>
      </c>
      <c r="B1" t="s">
        <v>2</v>
      </c>
      <c r="C1" s="2" t="s">
        <v>1</v>
      </c>
      <c r="D1" s="2" t="s">
        <v>202</v>
      </c>
      <c r="E1" s="2" t="s">
        <v>3</v>
      </c>
      <c r="F1" s="2" t="s">
        <v>4</v>
      </c>
      <c r="G1" s="2" t="s">
        <v>5</v>
      </c>
    </row>
    <row r="2" spans="1:7" x14ac:dyDescent="0.2">
      <c r="A2">
        <v>2020</v>
      </c>
      <c r="B2" t="s">
        <v>8</v>
      </c>
      <c r="C2" t="s">
        <v>6</v>
      </c>
      <c r="D2" t="s">
        <v>203</v>
      </c>
      <c r="E2">
        <v>0</v>
      </c>
      <c r="F2">
        <v>0</v>
      </c>
      <c r="G2">
        <v>1</v>
      </c>
    </row>
    <row r="3" spans="1:7" x14ac:dyDescent="0.2">
      <c r="A3">
        <v>2020</v>
      </c>
      <c r="B3" t="s">
        <v>10</v>
      </c>
      <c r="C3" t="s">
        <v>9</v>
      </c>
      <c r="D3" t="s">
        <v>204</v>
      </c>
      <c r="E3">
        <v>1</v>
      </c>
      <c r="F3">
        <v>1</v>
      </c>
      <c r="G3">
        <v>0</v>
      </c>
    </row>
    <row r="4" spans="1:7" x14ac:dyDescent="0.2">
      <c r="A4">
        <v>2020</v>
      </c>
      <c r="B4" t="s">
        <v>10</v>
      </c>
      <c r="C4" t="s">
        <v>11</v>
      </c>
      <c r="D4" t="s">
        <v>207</v>
      </c>
      <c r="E4">
        <v>1</v>
      </c>
      <c r="F4">
        <v>1</v>
      </c>
      <c r="G4">
        <v>4</v>
      </c>
    </row>
    <row r="5" spans="1:7" x14ac:dyDescent="0.2">
      <c r="A5">
        <v>2020</v>
      </c>
      <c r="B5" t="s">
        <v>10</v>
      </c>
      <c r="C5" t="s">
        <v>12</v>
      </c>
      <c r="D5" t="s">
        <v>205</v>
      </c>
      <c r="E5">
        <v>1</v>
      </c>
      <c r="F5">
        <v>2</v>
      </c>
      <c r="G5">
        <v>10</v>
      </c>
    </row>
    <row r="6" spans="1:7" x14ac:dyDescent="0.2">
      <c r="A6">
        <v>2020</v>
      </c>
      <c r="B6" t="s">
        <v>14</v>
      </c>
      <c r="C6" t="s">
        <v>13</v>
      </c>
      <c r="D6" t="s">
        <v>205</v>
      </c>
      <c r="E6">
        <v>0</v>
      </c>
      <c r="F6">
        <v>0</v>
      </c>
      <c r="G6">
        <v>0</v>
      </c>
    </row>
    <row r="7" spans="1:7" x14ac:dyDescent="0.2">
      <c r="A7">
        <v>2020</v>
      </c>
      <c r="B7" t="s">
        <v>14</v>
      </c>
      <c r="C7" t="s">
        <v>15</v>
      </c>
      <c r="D7" t="s">
        <v>205</v>
      </c>
      <c r="E7">
        <v>1</v>
      </c>
      <c r="F7">
        <v>1</v>
      </c>
      <c r="G7">
        <v>1</v>
      </c>
    </row>
    <row r="8" spans="1:7" x14ac:dyDescent="0.2">
      <c r="A8">
        <v>2020</v>
      </c>
      <c r="B8" t="s">
        <v>21</v>
      </c>
      <c r="C8" t="s">
        <v>16</v>
      </c>
      <c r="D8" t="s">
        <v>205</v>
      </c>
      <c r="E8">
        <v>0</v>
      </c>
      <c r="F8">
        <v>0</v>
      </c>
      <c r="G8">
        <v>0</v>
      </c>
    </row>
    <row r="9" spans="1:7" x14ac:dyDescent="0.2">
      <c r="A9">
        <v>2020</v>
      </c>
      <c r="B9" t="s">
        <v>21</v>
      </c>
      <c r="C9" t="s">
        <v>17</v>
      </c>
      <c r="D9" t="s">
        <v>205</v>
      </c>
      <c r="E9">
        <v>0</v>
      </c>
      <c r="F9">
        <v>0</v>
      </c>
      <c r="G9">
        <v>3</v>
      </c>
    </row>
    <row r="10" spans="1:7" x14ac:dyDescent="0.2">
      <c r="A10">
        <v>2020</v>
      </c>
      <c r="B10" t="s">
        <v>20</v>
      </c>
      <c r="C10" t="s">
        <v>18</v>
      </c>
      <c r="D10" t="s">
        <v>207</v>
      </c>
      <c r="E10">
        <v>0</v>
      </c>
      <c r="F10">
        <v>0</v>
      </c>
      <c r="G10">
        <v>1</v>
      </c>
    </row>
    <row r="11" spans="1:7" x14ac:dyDescent="0.2">
      <c r="A11">
        <v>2020</v>
      </c>
      <c r="B11" t="s">
        <v>20</v>
      </c>
      <c r="C11" t="s">
        <v>19</v>
      </c>
      <c r="D11" t="s">
        <v>207</v>
      </c>
      <c r="E11">
        <v>1</v>
      </c>
      <c r="F11">
        <v>2</v>
      </c>
      <c r="G11">
        <v>0</v>
      </c>
    </row>
    <row r="12" spans="1:7" x14ac:dyDescent="0.2">
      <c r="A12">
        <v>2020</v>
      </c>
      <c r="B12" t="s">
        <v>20</v>
      </c>
      <c r="C12" t="s">
        <v>22</v>
      </c>
      <c r="D12" t="s">
        <v>208</v>
      </c>
      <c r="E12">
        <v>1</v>
      </c>
      <c r="F12">
        <v>1</v>
      </c>
      <c r="G12">
        <v>0</v>
      </c>
    </row>
    <row r="13" spans="1:7" x14ac:dyDescent="0.2">
      <c r="A13">
        <v>2020</v>
      </c>
      <c r="B13" t="s">
        <v>24</v>
      </c>
      <c r="C13" t="s">
        <v>23</v>
      </c>
      <c r="D13" t="s">
        <v>205</v>
      </c>
      <c r="E13">
        <v>0</v>
      </c>
      <c r="F13">
        <v>1</v>
      </c>
      <c r="G13">
        <v>5</v>
      </c>
    </row>
    <row r="14" spans="1:7" x14ac:dyDescent="0.2">
      <c r="A14">
        <v>2020</v>
      </c>
      <c r="B14" t="s">
        <v>26</v>
      </c>
      <c r="C14" t="s">
        <v>25</v>
      </c>
      <c r="D14" t="s">
        <v>204</v>
      </c>
      <c r="E14">
        <v>0</v>
      </c>
      <c r="F14">
        <v>0</v>
      </c>
      <c r="G14">
        <v>1</v>
      </c>
    </row>
    <row r="15" spans="1:7" x14ac:dyDescent="0.2">
      <c r="A15">
        <v>2020</v>
      </c>
      <c r="B15" t="s">
        <v>26</v>
      </c>
      <c r="C15" t="s">
        <v>27</v>
      </c>
      <c r="D15" t="s">
        <v>205</v>
      </c>
      <c r="E15">
        <v>0</v>
      </c>
      <c r="F15">
        <v>0</v>
      </c>
      <c r="G15">
        <v>1</v>
      </c>
    </row>
    <row r="16" spans="1:7" x14ac:dyDescent="0.2">
      <c r="A16">
        <v>2020</v>
      </c>
      <c r="B16" t="s">
        <v>26</v>
      </c>
      <c r="C16" t="s">
        <v>28</v>
      </c>
      <c r="D16" t="s">
        <v>205</v>
      </c>
      <c r="E16">
        <v>1</v>
      </c>
      <c r="F16">
        <v>2</v>
      </c>
      <c r="G16">
        <v>0</v>
      </c>
    </row>
    <row r="17" spans="1:11" x14ac:dyDescent="0.2">
      <c r="A17">
        <v>2020</v>
      </c>
      <c r="B17" t="s">
        <v>30</v>
      </c>
      <c r="C17" t="s">
        <v>29</v>
      </c>
      <c r="D17" t="s">
        <v>208</v>
      </c>
      <c r="E17">
        <v>1</v>
      </c>
      <c r="F17">
        <v>3</v>
      </c>
      <c r="G17">
        <v>3</v>
      </c>
    </row>
    <row r="18" spans="1:11" x14ac:dyDescent="0.2">
      <c r="A18">
        <v>2020</v>
      </c>
      <c r="B18" t="s">
        <v>30</v>
      </c>
      <c r="C18" t="s">
        <v>31</v>
      </c>
      <c r="D18" t="s">
        <v>208</v>
      </c>
      <c r="E18">
        <v>0</v>
      </c>
      <c r="F18">
        <v>0</v>
      </c>
      <c r="G18">
        <v>1</v>
      </c>
    </row>
    <row r="19" spans="1:11" x14ac:dyDescent="0.2">
      <c r="A19">
        <v>2020</v>
      </c>
      <c r="B19" t="s">
        <v>30</v>
      </c>
      <c r="C19" t="s">
        <v>32</v>
      </c>
      <c r="D19" t="s">
        <v>205</v>
      </c>
      <c r="E19">
        <v>0</v>
      </c>
      <c r="F19">
        <v>0</v>
      </c>
      <c r="G19">
        <v>3</v>
      </c>
    </row>
    <row r="20" spans="1:11" x14ac:dyDescent="0.2">
      <c r="A20">
        <v>2020</v>
      </c>
      <c r="B20" t="s">
        <v>30</v>
      </c>
      <c r="C20" t="s">
        <v>33</v>
      </c>
      <c r="D20" t="s">
        <v>205</v>
      </c>
      <c r="E20">
        <v>0</v>
      </c>
      <c r="F20">
        <v>0</v>
      </c>
      <c r="G20">
        <v>2</v>
      </c>
    </row>
    <row r="21" spans="1:11" x14ac:dyDescent="0.2">
      <c r="A21">
        <v>2020</v>
      </c>
      <c r="B21" t="s">
        <v>30</v>
      </c>
      <c r="C21" t="s">
        <v>34</v>
      </c>
      <c r="D21" t="s">
        <v>205</v>
      </c>
      <c r="E21">
        <v>0</v>
      </c>
      <c r="F21">
        <v>0</v>
      </c>
      <c r="G21">
        <v>1</v>
      </c>
    </row>
    <row r="22" spans="1:11" x14ac:dyDescent="0.2">
      <c r="A22">
        <v>2020</v>
      </c>
      <c r="B22" t="s">
        <v>36</v>
      </c>
      <c r="C22" t="s">
        <v>35</v>
      </c>
      <c r="D22" t="s">
        <v>205</v>
      </c>
      <c r="E22">
        <v>0</v>
      </c>
      <c r="F22">
        <v>0</v>
      </c>
      <c r="G22">
        <v>0</v>
      </c>
    </row>
    <row r="23" spans="1:11" x14ac:dyDescent="0.2">
      <c r="A23">
        <v>2020</v>
      </c>
      <c r="B23" t="s">
        <v>36</v>
      </c>
      <c r="C23" t="s">
        <v>37</v>
      </c>
      <c r="D23" t="s">
        <v>205</v>
      </c>
      <c r="E23">
        <v>1</v>
      </c>
      <c r="F23">
        <v>1</v>
      </c>
      <c r="G23">
        <v>0</v>
      </c>
    </row>
    <row r="24" spans="1:11" x14ac:dyDescent="0.2">
      <c r="A24">
        <v>2020</v>
      </c>
      <c r="B24" t="s">
        <v>36</v>
      </c>
      <c r="C24" t="s">
        <v>38</v>
      </c>
      <c r="D24" t="s">
        <v>205</v>
      </c>
      <c r="E24">
        <v>0</v>
      </c>
      <c r="F24">
        <v>0</v>
      </c>
      <c r="G24">
        <v>1</v>
      </c>
    </row>
    <row r="25" spans="1:11" x14ac:dyDescent="0.2">
      <c r="A25">
        <v>2020</v>
      </c>
      <c r="B25" t="s">
        <v>36</v>
      </c>
      <c r="C25" t="s">
        <v>39</v>
      </c>
      <c r="D25" t="s">
        <v>205</v>
      </c>
      <c r="E25">
        <v>0</v>
      </c>
      <c r="F25">
        <v>0</v>
      </c>
      <c r="G25">
        <v>1</v>
      </c>
    </row>
    <row r="26" spans="1:11" x14ac:dyDescent="0.2">
      <c r="A26">
        <v>2020</v>
      </c>
      <c r="B26" t="s">
        <v>36</v>
      </c>
      <c r="C26" t="s">
        <v>40</v>
      </c>
      <c r="D26" t="s">
        <v>205</v>
      </c>
      <c r="E26">
        <v>0</v>
      </c>
      <c r="F26">
        <v>0</v>
      </c>
      <c r="G26">
        <v>3</v>
      </c>
    </row>
    <row r="27" spans="1:11" x14ac:dyDescent="0.2">
      <c r="A27">
        <v>2020</v>
      </c>
      <c r="B27" t="s">
        <v>36</v>
      </c>
      <c r="C27" t="s">
        <v>41</v>
      </c>
      <c r="D27" t="s">
        <v>205</v>
      </c>
      <c r="E27">
        <v>1</v>
      </c>
      <c r="F27">
        <v>2</v>
      </c>
      <c r="G27">
        <v>7</v>
      </c>
    </row>
    <row r="28" spans="1:11" x14ac:dyDescent="0.2">
      <c r="A28">
        <v>2020</v>
      </c>
      <c r="B28" t="s">
        <v>43</v>
      </c>
      <c r="C28" t="s">
        <v>42</v>
      </c>
      <c r="D28" t="s">
        <v>209</v>
      </c>
      <c r="E28">
        <v>1</v>
      </c>
      <c r="F28">
        <v>1</v>
      </c>
      <c r="G28">
        <v>0</v>
      </c>
    </row>
    <row r="29" spans="1:11" x14ac:dyDescent="0.2">
      <c r="A29">
        <v>2020</v>
      </c>
      <c r="B29" t="s">
        <v>43</v>
      </c>
      <c r="C29" t="s">
        <v>44</v>
      </c>
      <c r="D29" t="s">
        <v>210</v>
      </c>
      <c r="E29">
        <v>1</v>
      </c>
      <c r="F29">
        <v>1</v>
      </c>
      <c r="G29">
        <v>1</v>
      </c>
      <c r="H29" s="2" t="s">
        <v>201</v>
      </c>
      <c r="I29">
        <f xml:space="preserve"> AVERAGE(E2:E30)</f>
        <v>0.44827586206896552</v>
      </c>
      <c r="J29" s="2" t="s">
        <v>200</v>
      </c>
      <c r="K29">
        <f xml:space="preserve"> SUM(E2:E30)</f>
        <v>13</v>
      </c>
    </row>
    <row r="30" spans="1:11" x14ac:dyDescent="0.2">
      <c r="A30">
        <v>2020</v>
      </c>
      <c r="B30" t="s">
        <v>43</v>
      </c>
      <c r="C30" t="s">
        <v>45</v>
      </c>
      <c r="D30" t="s">
        <v>211</v>
      </c>
      <c r="E30">
        <v>1</v>
      </c>
      <c r="F30">
        <v>1</v>
      </c>
      <c r="G30">
        <v>4</v>
      </c>
      <c r="H30" s="2" t="s">
        <v>188</v>
      </c>
      <c r="I30">
        <f>AVERAGE(F2:F30)</f>
        <v>0.68965517241379315</v>
      </c>
      <c r="J30" s="2" t="s">
        <v>192</v>
      </c>
      <c r="K30">
        <f>SUM(F2:F31)</f>
        <v>20</v>
      </c>
    </row>
    <row r="31" spans="1:11" x14ac:dyDescent="0.2">
      <c r="A31">
        <v>2020</v>
      </c>
      <c r="B31" t="s">
        <v>43</v>
      </c>
      <c r="C31" t="s">
        <v>46</v>
      </c>
      <c r="D31" t="s">
        <v>209</v>
      </c>
      <c r="E31">
        <v>0</v>
      </c>
      <c r="F31">
        <v>0</v>
      </c>
      <c r="G31">
        <v>1</v>
      </c>
      <c r="H31" s="2" t="s">
        <v>189</v>
      </c>
      <c r="I31">
        <f>AVERAGE(G2:G31)</f>
        <v>1.8333333333333333</v>
      </c>
      <c r="J31" s="2" t="s">
        <v>193</v>
      </c>
      <c r="K31">
        <f>SUM(G2:G31)</f>
        <v>55</v>
      </c>
    </row>
    <row r="32" spans="1:11" x14ac:dyDescent="0.2">
      <c r="A32">
        <v>2021</v>
      </c>
      <c r="B32" t="s">
        <v>7</v>
      </c>
      <c r="C32" t="s">
        <v>47</v>
      </c>
      <c r="D32" t="s">
        <v>212</v>
      </c>
      <c r="E32">
        <v>0</v>
      </c>
      <c r="F32">
        <v>0</v>
      </c>
      <c r="G32">
        <v>0</v>
      </c>
    </row>
    <row r="33" spans="1:7" x14ac:dyDescent="0.2">
      <c r="A33">
        <v>2021</v>
      </c>
      <c r="B33" t="s">
        <v>14</v>
      </c>
      <c r="C33" t="s">
        <v>48</v>
      </c>
      <c r="D33" t="s">
        <v>211</v>
      </c>
      <c r="E33">
        <v>1</v>
      </c>
      <c r="F33">
        <v>1</v>
      </c>
      <c r="G33">
        <v>4</v>
      </c>
    </row>
    <row r="34" spans="1:7" x14ac:dyDescent="0.2">
      <c r="A34">
        <v>2021</v>
      </c>
      <c r="B34" t="s">
        <v>20</v>
      </c>
      <c r="C34" t="s">
        <v>49</v>
      </c>
      <c r="D34" t="s">
        <v>213</v>
      </c>
      <c r="E34">
        <v>1</v>
      </c>
      <c r="F34">
        <v>3</v>
      </c>
      <c r="G34">
        <v>5</v>
      </c>
    </row>
    <row r="35" spans="1:7" x14ac:dyDescent="0.2">
      <c r="A35">
        <v>2021</v>
      </c>
      <c r="B35" t="s">
        <v>20</v>
      </c>
      <c r="C35" t="s">
        <v>50</v>
      </c>
      <c r="D35" t="s">
        <v>208</v>
      </c>
      <c r="E35">
        <v>1</v>
      </c>
      <c r="F35">
        <v>2</v>
      </c>
      <c r="G35">
        <v>2</v>
      </c>
    </row>
    <row r="36" spans="1:7" x14ac:dyDescent="0.2">
      <c r="A36">
        <v>2021</v>
      </c>
      <c r="B36" t="s">
        <v>20</v>
      </c>
      <c r="C36" t="s">
        <v>51</v>
      </c>
      <c r="D36" t="s">
        <v>212</v>
      </c>
      <c r="E36">
        <v>1</v>
      </c>
      <c r="F36">
        <v>3</v>
      </c>
      <c r="G36">
        <v>0</v>
      </c>
    </row>
    <row r="37" spans="1:7" x14ac:dyDescent="0.2">
      <c r="A37">
        <v>2021</v>
      </c>
      <c r="B37" t="s">
        <v>20</v>
      </c>
      <c r="C37" t="s">
        <v>52</v>
      </c>
      <c r="D37" t="s">
        <v>205</v>
      </c>
      <c r="E37">
        <v>1</v>
      </c>
      <c r="F37">
        <v>2</v>
      </c>
      <c r="G37">
        <v>3</v>
      </c>
    </row>
    <row r="38" spans="1:7" x14ac:dyDescent="0.2">
      <c r="A38">
        <v>2021</v>
      </c>
      <c r="B38" t="s">
        <v>24</v>
      </c>
      <c r="C38" t="s">
        <v>53</v>
      </c>
      <c r="D38" t="s">
        <v>212</v>
      </c>
      <c r="E38">
        <v>0</v>
      </c>
      <c r="F38">
        <v>0</v>
      </c>
      <c r="G38">
        <v>1</v>
      </c>
    </row>
    <row r="39" spans="1:7" x14ac:dyDescent="0.2">
      <c r="A39">
        <v>2021</v>
      </c>
      <c r="B39" t="s">
        <v>24</v>
      </c>
      <c r="C39" t="s">
        <v>54</v>
      </c>
      <c r="D39" t="s">
        <v>214</v>
      </c>
      <c r="E39">
        <v>1</v>
      </c>
      <c r="F39">
        <v>1</v>
      </c>
      <c r="G39">
        <v>1</v>
      </c>
    </row>
    <row r="40" spans="1:7" x14ac:dyDescent="0.2">
      <c r="A40">
        <v>2021</v>
      </c>
      <c r="B40" t="s">
        <v>24</v>
      </c>
      <c r="C40" t="s">
        <v>55</v>
      </c>
      <c r="D40" t="s">
        <v>205</v>
      </c>
      <c r="E40">
        <v>0</v>
      </c>
      <c r="F40">
        <v>0</v>
      </c>
      <c r="G40">
        <v>2</v>
      </c>
    </row>
    <row r="41" spans="1:7" x14ac:dyDescent="0.2">
      <c r="A41">
        <v>2021</v>
      </c>
      <c r="B41" t="s">
        <v>26</v>
      </c>
      <c r="C41" t="s">
        <v>56</v>
      </c>
      <c r="D41" t="s">
        <v>207</v>
      </c>
      <c r="E41">
        <v>1</v>
      </c>
      <c r="F41">
        <v>1</v>
      </c>
      <c r="G41">
        <v>4</v>
      </c>
    </row>
    <row r="42" spans="1:7" x14ac:dyDescent="0.2">
      <c r="A42">
        <v>2021</v>
      </c>
      <c r="B42" t="s">
        <v>26</v>
      </c>
      <c r="C42" t="s">
        <v>57</v>
      </c>
      <c r="D42" t="s">
        <v>212</v>
      </c>
      <c r="E42">
        <v>0</v>
      </c>
      <c r="F42">
        <v>0</v>
      </c>
      <c r="G42">
        <v>2</v>
      </c>
    </row>
    <row r="43" spans="1:7" x14ac:dyDescent="0.2">
      <c r="A43">
        <v>2021</v>
      </c>
      <c r="B43" t="s">
        <v>30</v>
      </c>
      <c r="C43" t="s">
        <v>58</v>
      </c>
      <c r="D43" t="s">
        <v>208</v>
      </c>
      <c r="E43">
        <v>1</v>
      </c>
      <c r="F43">
        <v>1</v>
      </c>
      <c r="G43">
        <v>0</v>
      </c>
    </row>
    <row r="44" spans="1:7" x14ac:dyDescent="0.2">
      <c r="A44">
        <v>2021</v>
      </c>
      <c r="B44" t="s">
        <v>30</v>
      </c>
      <c r="C44" t="s">
        <v>59</v>
      </c>
      <c r="D44" t="s">
        <v>212</v>
      </c>
      <c r="E44">
        <v>1</v>
      </c>
      <c r="F44">
        <v>1</v>
      </c>
      <c r="G44">
        <v>0</v>
      </c>
    </row>
    <row r="45" spans="1:7" x14ac:dyDescent="0.2">
      <c r="A45">
        <v>2021</v>
      </c>
      <c r="B45" t="s">
        <v>30</v>
      </c>
      <c r="C45" t="s">
        <v>60</v>
      </c>
      <c r="D45" t="s">
        <v>205</v>
      </c>
      <c r="E45">
        <v>0</v>
      </c>
      <c r="F45">
        <v>0</v>
      </c>
      <c r="G45">
        <v>1</v>
      </c>
    </row>
    <row r="46" spans="1:7" x14ac:dyDescent="0.2">
      <c r="A46">
        <v>2021</v>
      </c>
      <c r="B46" t="s">
        <v>36</v>
      </c>
      <c r="C46" t="s">
        <v>61</v>
      </c>
      <c r="D46" t="s">
        <v>207</v>
      </c>
      <c r="E46">
        <v>1</v>
      </c>
      <c r="F46">
        <v>2</v>
      </c>
      <c r="G46">
        <v>2</v>
      </c>
    </row>
    <row r="47" spans="1:7" x14ac:dyDescent="0.2">
      <c r="A47">
        <v>2021</v>
      </c>
      <c r="B47" t="s">
        <v>36</v>
      </c>
      <c r="C47" t="s">
        <v>62</v>
      </c>
      <c r="D47" t="s">
        <v>215</v>
      </c>
      <c r="E47">
        <v>0</v>
      </c>
      <c r="F47">
        <v>0</v>
      </c>
      <c r="G47">
        <v>0</v>
      </c>
    </row>
    <row r="48" spans="1:7" x14ac:dyDescent="0.2">
      <c r="A48">
        <v>2021</v>
      </c>
      <c r="B48" t="s">
        <v>36</v>
      </c>
      <c r="C48" t="s">
        <v>63</v>
      </c>
      <c r="D48" t="s">
        <v>204</v>
      </c>
      <c r="E48">
        <v>1</v>
      </c>
      <c r="F48">
        <v>2</v>
      </c>
      <c r="G48">
        <v>2</v>
      </c>
    </row>
    <row r="49" spans="1:11" x14ac:dyDescent="0.2">
      <c r="A49">
        <v>2021</v>
      </c>
      <c r="B49" t="s">
        <v>36</v>
      </c>
      <c r="C49" t="s">
        <v>64</v>
      </c>
      <c r="D49" t="s">
        <v>212</v>
      </c>
      <c r="E49">
        <v>0</v>
      </c>
      <c r="F49">
        <v>0</v>
      </c>
      <c r="G49">
        <v>0</v>
      </c>
    </row>
    <row r="50" spans="1:11" x14ac:dyDescent="0.2">
      <c r="A50">
        <v>2021</v>
      </c>
      <c r="B50" t="s">
        <v>36</v>
      </c>
      <c r="C50" t="s">
        <v>65</v>
      </c>
      <c r="D50" t="s">
        <v>205</v>
      </c>
      <c r="E50">
        <v>1</v>
      </c>
      <c r="F50">
        <v>1</v>
      </c>
      <c r="G50">
        <v>0</v>
      </c>
    </row>
    <row r="51" spans="1:11" x14ac:dyDescent="0.2">
      <c r="A51">
        <v>2021</v>
      </c>
      <c r="B51" t="s">
        <v>36</v>
      </c>
      <c r="C51" t="s">
        <v>66</v>
      </c>
      <c r="D51" t="s">
        <v>205</v>
      </c>
      <c r="E51">
        <v>1</v>
      </c>
      <c r="F51">
        <v>1</v>
      </c>
      <c r="G51">
        <v>0</v>
      </c>
    </row>
    <row r="52" spans="1:11" x14ac:dyDescent="0.2">
      <c r="A52">
        <v>2021</v>
      </c>
      <c r="B52" t="s">
        <v>43</v>
      </c>
      <c r="C52" t="s">
        <v>67</v>
      </c>
      <c r="D52" t="s">
        <v>209</v>
      </c>
      <c r="E52">
        <v>1</v>
      </c>
      <c r="F52">
        <v>3</v>
      </c>
      <c r="G52">
        <v>4</v>
      </c>
    </row>
    <row r="53" spans="1:11" x14ac:dyDescent="0.2">
      <c r="A53">
        <v>2021</v>
      </c>
      <c r="B53" t="s">
        <v>43</v>
      </c>
      <c r="C53" t="s">
        <v>68</v>
      </c>
      <c r="D53" t="s">
        <v>204</v>
      </c>
      <c r="E53">
        <v>0</v>
      </c>
      <c r="F53">
        <v>0</v>
      </c>
      <c r="G53">
        <v>1</v>
      </c>
    </row>
    <row r="54" spans="1:11" x14ac:dyDescent="0.2">
      <c r="A54">
        <v>2021</v>
      </c>
      <c r="B54" t="s">
        <v>43</v>
      </c>
      <c r="C54" t="s">
        <v>69</v>
      </c>
      <c r="D54" t="s">
        <v>204</v>
      </c>
      <c r="E54">
        <v>0</v>
      </c>
      <c r="F54">
        <v>0</v>
      </c>
      <c r="G54">
        <v>1</v>
      </c>
    </row>
    <row r="55" spans="1:11" x14ac:dyDescent="0.2">
      <c r="A55">
        <v>2021</v>
      </c>
      <c r="B55" t="s">
        <v>43</v>
      </c>
      <c r="C55" t="s">
        <v>70</v>
      </c>
      <c r="D55" t="s">
        <v>208</v>
      </c>
      <c r="E55">
        <v>1</v>
      </c>
      <c r="F55">
        <v>2</v>
      </c>
      <c r="G55">
        <v>1</v>
      </c>
    </row>
    <row r="56" spans="1:11" x14ac:dyDescent="0.2">
      <c r="A56">
        <v>2021</v>
      </c>
      <c r="B56" t="s">
        <v>43</v>
      </c>
      <c r="C56" t="s">
        <v>71</v>
      </c>
      <c r="D56" t="s">
        <v>209</v>
      </c>
      <c r="E56">
        <v>1</v>
      </c>
      <c r="F56">
        <v>2</v>
      </c>
      <c r="G56">
        <v>3</v>
      </c>
    </row>
    <row r="57" spans="1:11" x14ac:dyDescent="0.2">
      <c r="A57">
        <v>2021</v>
      </c>
      <c r="B57" t="s">
        <v>43</v>
      </c>
      <c r="C57" t="s">
        <v>72</v>
      </c>
      <c r="D57" t="s">
        <v>204</v>
      </c>
      <c r="E57">
        <v>0</v>
      </c>
      <c r="F57">
        <v>0</v>
      </c>
      <c r="G57">
        <v>2</v>
      </c>
    </row>
    <row r="58" spans="1:11" x14ac:dyDescent="0.2">
      <c r="A58">
        <v>2021</v>
      </c>
      <c r="B58" t="s">
        <v>43</v>
      </c>
      <c r="C58" t="s">
        <v>73</v>
      </c>
      <c r="D58" t="s">
        <v>205</v>
      </c>
      <c r="E58">
        <v>0</v>
      </c>
      <c r="F58">
        <v>0</v>
      </c>
      <c r="G58">
        <v>1</v>
      </c>
    </row>
    <row r="59" spans="1:11" x14ac:dyDescent="0.2">
      <c r="A59">
        <v>2021</v>
      </c>
      <c r="B59" t="s">
        <v>43</v>
      </c>
      <c r="C59" t="s">
        <v>74</v>
      </c>
      <c r="D59" t="s">
        <v>205</v>
      </c>
      <c r="E59">
        <v>0</v>
      </c>
      <c r="F59">
        <v>0</v>
      </c>
      <c r="G59">
        <v>0</v>
      </c>
    </row>
    <row r="60" spans="1:11" x14ac:dyDescent="0.2">
      <c r="A60">
        <v>2021</v>
      </c>
      <c r="B60" t="s">
        <v>43</v>
      </c>
      <c r="C60" t="s">
        <v>75</v>
      </c>
      <c r="D60" t="s">
        <v>205</v>
      </c>
      <c r="E60">
        <v>0</v>
      </c>
      <c r="F60">
        <v>0</v>
      </c>
      <c r="G60">
        <v>1</v>
      </c>
      <c r="H60" s="2" t="s">
        <v>201</v>
      </c>
      <c r="I60">
        <f xml:space="preserve"> AVERAGE(E32:E62)</f>
        <v>0.54838709677419351</v>
      </c>
      <c r="J60" s="2" t="s">
        <v>200</v>
      </c>
      <c r="K60">
        <f xml:space="preserve"> SUM(E32:E62)</f>
        <v>17</v>
      </c>
    </row>
    <row r="61" spans="1:11" x14ac:dyDescent="0.2">
      <c r="A61">
        <v>2021</v>
      </c>
      <c r="B61" t="s">
        <v>43</v>
      </c>
      <c r="C61" t="s">
        <v>76</v>
      </c>
      <c r="D61" t="s">
        <v>205</v>
      </c>
      <c r="E61">
        <v>1</v>
      </c>
      <c r="F61">
        <v>1</v>
      </c>
      <c r="G61">
        <v>0</v>
      </c>
      <c r="H61" s="2" t="s">
        <v>190</v>
      </c>
      <c r="I61">
        <f>AVERAGE(F33:F62)</f>
        <v>0.96666666666666667</v>
      </c>
      <c r="J61" s="2" t="s">
        <v>192</v>
      </c>
      <c r="K61">
        <f>SUM(F32:F62)</f>
        <v>29</v>
      </c>
    </row>
    <row r="62" spans="1:11" x14ac:dyDescent="0.2">
      <c r="A62">
        <v>2021</v>
      </c>
      <c r="B62" t="s">
        <v>78</v>
      </c>
      <c r="C62" t="s">
        <v>77</v>
      </c>
      <c r="D62" t="s">
        <v>216</v>
      </c>
      <c r="E62">
        <v>0</v>
      </c>
      <c r="F62">
        <v>0</v>
      </c>
      <c r="G62">
        <v>1</v>
      </c>
      <c r="H62" s="2" t="s">
        <v>191</v>
      </c>
      <c r="I62">
        <f>AVERAGE(G32:G62)</f>
        <v>1.4193548387096775</v>
      </c>
      <c r="J62" s="2" t="s">
        <v>193</v>
      </c>
      <c r="K62">
        <f>SUM(G32:G62)</f>
        <v>44</v>
      </c>
    </row>
    <row r="63" spans="1:11" x14ac:dyDescent="0.2">
      <c r="A63">
        <v>2022</v>
      </c>
      <c r="B63" t="s">
        <v>14</v>
      </c>
      <c r="C63" t="s">
        <v>79</v>
      </c>
      <c r="D63" t="s">
        <v>211</v>
      </c>
      <c r="E63">
        <v>0</v>
      </c>
      <c r="F63">
        <v>0</v>
      </c>
      <c r="G63">
        <v>1</v>
      </c>
    </row>
    <row r="64" spans="1:11" x14ac:dyDescent="0.2">
      <c r="A64">
        <v>2022</v>
      </c>
      <c r="B64" t="s">
        <v>21</v>
      </c>
      <c r="C64" t="s">
        <v>80</v>
      </c>
      <c r="D64" t="s">
        <v>217</v>
      </c>
      <c r="E64">
        <v>0</v>
      </c>
      <c r="F64">
        <v>0</v>
      </c>
      <c r="G64">
        <v>5</v>
      </c>
    </row>
    <row r="65" spans="1:7" x14ac:dyDescent="0.2">
      <c r="A65">
        <v>2022</v>
      </c>
      <c r="B65" t="s">
        <v>26</v>
      </c>
      <c r="C65" t="s">
        <v>81</v>
      </c>
      <c r="D65" t="s">
        <v>218</v>
      </c>
      <c r="E65">
        <v>1</v>
      </c>
      <c r="F65">
        <v>1</v>
      </c>
      <c r="G65">
        <v>1</v>
      </c>
    </row>
    <row r="66" spans="1:7" x14ac:dyDescent="0.2">
      <c r="A66">
        <v>2022</v>
      </c>
      <c r="B66" t="s">
        <v>26</v>
      </c>
      <c r="C66" t="s">
        <v>82</v>
      </c>
      <c r="D66" t="s">
        <v>216</v>
      </c>
      <c r="E66">
        <v>1</v>
      </c>
      <c r="F66">
        <v>5</v>
      </c>
      <c r="G66">
        <v>7</v>
      </c>
    </row>
    <row r="67" spans="1:7" x14ac:dyDescent="0.2">
      <c r="A67">
        <v>2022</v>
      </c>
      <c r="B67" t="s">
        <v>26</v>
      </c>
      <c r="C67" t="s">
        <v>83</v>
      </c>
      <c r="D67" t="s">
        <v>204</v>
      </c>
      <c r="E67">
        <v>0</v>
      </c>
      <c r="F67">
        <v>0</v>
      </c>
      <c r="G67">
        <v>1</v>
      </c>
    </row>
    <row r="68" spans="1:7" x14ac:dyDescent="0.2">
      <c r="A68">
        <v>2022</v>
      </c>
      <c r="B68" t="s">
        <v>26</v>
      </c>
      <c r="C68" t="s">
        <v>84</v>
      </c>
      <c r="D68" t="s">
        <v>204</v>
      </c>
      <c r="E68">
        <v>0</v>
      </c>
      <c r="F68">
        <v>0</v>
      </c>
      <c r="G68">
        <v>2</v>
      </c>
    </row>
    <row r="69" spans="1:7" x14ac:dyDescent="0.2">
      <c r="A69">
        <v>2022</v>
      </c>
      <c r="B69" t="s">
        <v>26</v>
      </c>
      <c r="C69" t="s">
        <v>85</v>
      </c>
      <c r="D69" t="s">
        <v>215</v>
      </c>
      <c r="E69">
        <v>0</v>
      </c>
      <c r="F69">
        <v>0</v>
      </c>
      <c r="G69">
        <v>1</v>
      </c>
    </row>
    <row r="70" spans="1:7" x14ac:dyDescent="0.2">
      <c r="A70">
        <v>2022</v>
      </c>
      <c r="B70" t="s">
        <v>26</v>
      </c>
      <c r="C70" t="s">
        <v>86</v>
      </c>
      <c r="D70" t="s">
        <v>218</v>
      </c>
      <c r="E70">
        <v>0</v>
      </c>
      <c r="F70">
        <v>0</v>
      </c>
      <c r="G70">
        <v>2</v>
      </c>
    </row>
    <row r="71" spans="1:7" x14ac:dyDescent="0.2">
      <c r="A71">
        <v>2022</v>
      </c>
      <c r="B71" t="s">
        <v>26</v>
      </c>
      <c r="C71" t="s">
        <v>87</v>
      </c>
      <c r="D71" t="s">
        <v>208</v>
      </c>
      <c r="E71">
        <v>0</v>
      </c>
      <c r="F71">
        <v>0</v>
      </c>
      <c r="G71">
        <v>0</v>
      </c>
    </row>
    <row r="72" spans="1:7" x14ac:dyDescent="0.2">
      <c r="A72">
        <v>2022</v>
      </c>
      <c r="B72" t="s">
        <v>30</v>
      </c>
      <c r="C72" t="s">
        <v>88</v>
      </c>
      <c r="D72" t="s">
        <v>208</v>
      </c>
      <c r="E72">
        <v>0</v>
      </c>
      <c r="F72">
        <v>0</v>
      </c>
      <c r="G72">
        <v>2</v>
      </c>
    </row>
    <row r="73" spans="1:7" x14ac:dyDescent="0.2">
      <c r="A73">
        <v>2022</v>
      </c>
      <c r="B73" t="s">
        <v>30</v>
      </c>
      <c r="C73" t="s">
        <v>89</v>
      </c>
      <c r="D73" t="s">
        <v>204</v>
      </c>
      <c r="E73">
        <v>1</v>
      </c>
      <c r="F73">
        <v>1</v>
      </c>
      <c r="G73">
        <v>0</v>
      </c>
    </row>
    <row r="74" spans="1:7" x14ac:dyDescent="0.2">
      <c r="A74">
        <v>2022</v>
      </c>
      <c r="B74" t="s">
        <v>36</v>
      </c>
      <c r="C74" t="s">
        <v>90</v>
      </c>
      <c r="D74" t="s">
        <v>204</v>
      </c>
      <c r="E74">
        <v>1</v>
      </c>
      <c r="F74">
        <v>1</v>
      </c>
      <c r="G74">
        <v>1</v>
      </c>
    </row>
    <row r="75" spans="1:7" x14ac:dyDescent="0.2">
      <c r="A75">
        <v>2022</v>
      </c>
      <c r="B75" t="s">
        <v>36</v>
      </c>
      <c r="C75" t="s">
        <v>91</v>
      </c>
      <c r="D75" t="s">
        <v>207</v>
      </c>
      <c r="E75">
        <v>0</v>
      </c>
      <c r="F75">
        <v>0</v>
      </c>
      <c r="G75">
        <v>1</v>
      </c>
    </row>
    <row r="76" spans="1:7" x14ac:dyDescent="0.2">
      <c r="A76">
        <v>2022</v>
      </c>
      <c r="B76" t="s">
        <v>36</v>
      </c>
      <c r="C76" t="s">
        <v>92</v>
      </c>
      <c r="D76" t="s">
        <v>207</v>
      </c>
      <c r="E76">
        <v>1</v>
      </c>
      <c r="F76">
        <v>1</v>
      </c>
      <c r="G76">
        <v>1</v>
      </c>
    </row>
    <row r="77" spans="1:7" x14ac:dyDescent="0.2">
      <c r="A77">
        <v>2022</v>
      </c>
      <c r="B77" t="s">
        <v>36</v>
      </c>
      <c r="C77" t="s">
        <v>93</v>
      </c>
      <c r="D77" t="s">
        <v>215</v>
      </c>
      <c r="E77">
        <v>0</v>
      </c>
      <c r="F77">
        <v>0</v>
      </c>
      <c r="G77">
        <v>0</v>
      </c>
    </row>
    <row r="78" spans="1:7" x14ac:dyDescent="0.2">
      <c r="A78">
        <v>2022</v>
      </c>
      <c r="B78" t="s">
        <v>36</v>
      </c>
      <c r="C78" t="s">
        <v>94</v>
      </c>
      <c r="D78" t="s">
        <v>204</v>
      </c>
      <c r="E78">
        <v>1</v>
      </c>
      <c r="F78">
        <v>3</v>
      </c>
      <c r="G78">
        <v>1</v>
      </c>
    </row>
    <row r="79" spans="1:7" x14ac:dyDescent="0.2">
      <c r="A79">
        <v>2022</v>
      </c>
      <c r="B79" t="s">
        <v>43</v>
      </c>
      <c r="C79" t="s">
        <v>95</v>
      </c>
      <c r="D79" t="s">
        <v>216</v>
      </c>
      <c r="E79">
        <v>1</v>
      </c>
      <c r="F79">
        <v>2</v>
      </c>
      <c r="G79">
        <v>3</v>
      </c>
    </row>
    <row r="80" spans="1:7" x14ac:dyDescent="0.2">
      <c r="A80">
        <v>2022</v>
      </c>
      <c r="B80" t="s">
        <v>43</v>
      </c>
      <c r="C80" t="s">
        <v>96</v>
      </c>
      <c r="D80" t="s">
        <v>209</v>
      </c>
      <c r="E80">
        <v>0</v>
      </c>
      <c r="F80">
        <v>0</v>
      </c>
      <c r="G80">
        <v>3</v>
      </c>
    </row>
    <row r="81" spans="1:11" x14ac:dyDescent="0.2">
      <c r="A81">
        <v>2022</v>
      </c>
      <c r="B81" t="s">
        <v>43</v>
      </c>
      <c r="C81" t="s">
        <v>97</v>
      </c>
      <c r="D81" t="s">
        <v>208</v>
      </c>
      <c r="E81">
        <v>1</v>
      </c>
      <c r="F81">
        <v>1</v>
      </c>
      <c r="G81">
        <v>2</v>
      </c>
    </row>
    <row r="82" spans="1:11" x14ac:dyDescent="0.2">
      <c r="A82">
        <v>2022</v>
      </c>
      <c r="B82" t="s">
        <v>78</v>
      </c>
      <c r="C82" t="s">
        <v>98</v>
      </c>
      <c r="D82" t="s">
        <v>208</v>
      </c>
      <c r="E82">
        <v>1</v>
      </c>
      <c r="F82">
        <v>1</v>
      </c>
      <c r="G82">
        <v>0</v>
      </c>
    </row>
    <row r="83" spans="1:11" x14ac:dyDescent="0.2">
      <c r="A83">
        <v>2022</v>
      </c>
      <c r="B83" t="s">
        <v>78</v>
      </c>
      <c r="C83" t="s">
        <v>99</v>
      </c>
      <c r="D83" t="s">
        <v>208</v>
      </c>
      <c r="E83">
        <v>1</v>
      </c>
      <c r="F83">
        <v>11</v>
      </c>
      <c r="G83">
        <v>11</v>
      </c>
    </row>
    <row r="84" spans="1:11" x14ac:dyDescent="0.2">
      <c r="A84">
        <v>2022</v>
      </c>
      <c r="B84" t="s">
        <v>78</v>
      </c>
      <c r="C84" t="s">
        <v>100</v>
      </c>
      <c r="D84" t="s">
        <v>208</v>
      </c>
      <c r="E84">
        <v>0</v>
      </c>
      <c r="F84">
        <v>0</v>
      </c>
      <c r="G84">
        <v>1</v>
      </c>
    </row>
    <row r="85" spans="1:11" x14ac:dyDescent="0.2">
      <c r="A85">
        <v>2022</v>
      </c>
      <c r="B85" t="s">
        <v>102</v>
      </c>
      <c r="C85" t="s">
        <v>101</v>
      </c>
      <c r="D85" t="s">
        <v>219</v>
      </c>
      <c r="E85">
        <v>1</v>
      </c>
      <c r="F85">
        <v>1</v>
      </c>
      <c r="G85">
        <v>1</v>
      </c>
    </row>
    <row r="86" spans="1:11" x14ac:dyDescent="0.2">
      <c r="A86">
        <v>2022</v>
      </c>
      <c r="B86" t="s">
        <v>102</v>
      </c>
      <c r="C86" t="s">
        <v>103</v>
      </c>
      <c r="D86" t="s">
        <v>208</v>
      </c>
      <c r="E86">
        <v>1</v>
      </c>
      <c r="F86">
        <v>2</v>
      </c>
      <c r="G86">
        <v>0</v>
      </c>
    </row>
    <row r="87" spans="1:11" x14ac:dyDescent="0.2">
      <c r="A87">
        <v>2022</v>
      </c>
      <c r="B87" t="s">
        <v>102</v>
      </c>
      <c r="C87" t="s">
        <v>104</v>
      </c>
      <c r="D87" t="s">
        <v>220</v>
      </c>
      <c r="E87">
        <v>1</v>
      </c>
      <c r="F87">
        <v>1</v>
      </c>
      <c r="G87">
        <v>1</v>
      </c>
    </row>
    <row r="88" spans="1:11" x14ac:dyDescent="0.2">
      <c r="A88">
        <v>2022</v>
      </c>
      <c r="B88" t="s">
        <v>102</v>
      </c>
      <c r="C88" t="s">
        <v>105</v>
      </c>
      <c r="D88" t="s">
        <v>208</v>
      </c>
      <c r="E88">
        <v>1</v>
      </c>
      <c r="F88">
        <v>2</v>
      </c>
      <c r="G88">
        <v>1</v>
      </c>
    </row>
    <row r="89" spans="1:11" x14ac:dyDescent="0.2">
      <c r="A89">
        <v>2022</v>
      </c>
      <c r="B89" t="s">
        <v>102</v>
      </c>
      <c r="C89" t="s">
        <v>106</v>
      </c>
      <c r="D89" t="s">
        <v>208</v>
      </c>
      <c r="E89">
        <v>0</v>
      </c>
      <c r="F89">
        <v>0</v>
      </c>
      <c r="G89">
        <v>2</v>
      </c>
    </row>
    <row r="90" spans="1:11" x14ac:dyDescent="0.2">
      <c r="A90">
        <v>2022</v>
      </c>
      <c r="B90" t="s">
        <v>108</v>
      </c>
      <c r="C90" t="s">
        <v>107</v>
      </c>
      <c r="D90" t="s">
        <v>220</v>
      </c>
      <c r="E90">
        <v>1</v>
      </c>
      <c r="F90">
        <v>5</v>
      </c>
      <c r="G90">
        <v>9</v>
      </c>
    </row>
    <row r="91" spans="1:11" x14ac:dyDescent="0.2">
      <c r="A91">
        <v>2022</v>
      </c>
      <c r="B91" t="s">
        <v>108</v>
      </c>
      <c r="C91" t="s">
        <v>109</v>
      </c>
      <c r="D91" t="s">
        <v>220</v>
      </c>
      <c r="E91">
        <v>1</v>
      </c>
      <c r="F91">
        <v>2</v>
      </c>
      <c r="G91">
        <v>7</v>
      </c>
      <c r="H91" s="2" t="s">
        <v>201</v>
      </c>
      <c r="I91">
        <f>AVERAGE(E60:E154)</f>
        <v>0.52631578947368418</v>
      </c>
      <c r="J91" s="2" t="s">
        <v>200</v>
      </c>
      <c r="K91">
        <f>SUM(E60:E154)</f>
        <v>50</v>
      </c>
    </row>
    <row r="92" spans="1:11" x14ac:dyDescent="0.2">
      <c r="A92">
        <v>2022</v>
      </c>
      <c r="B92" t="s">
        <v>108</v>
      </c>
      <c r="C92" t="s">
        <v>110</v>
      </c>
      <c r="D92" t="s">
        <v>210</v>
      </c>
      <c r="E92">
        <v>1</v>
      </c>
      <c r="F92">
        <v>1</v>
      </c>
      <c r="G92">
        <v>1</v>
      </c>
      <c r="H92" s="2" t="s">
        <v>194</v>
      </c>
      <c r="I92">
        <f>AVERAGE(F60:F154)</f>
        <v>1.0947368421052632</v>
      </c>
      <c r="J92" s="2" t="s">
        <v>192</v>
      </c>
      <c r="K92">
        <f>SUM(F60:F154)</f>
        <v>104</v>
      </c>
    </row>
    <row r="93" spans="1:11" x14ac:dyDescent="0.2">
      <c r="A93">
        <v>2022</v>
      </c>
      <c r="B93" t="s">
        <v>108</v>
      </c>
      <c r="C93" t="s">
        <v>111</v>
      </c>
      <c r="D93" t="s">
        <v>204</v>
      </c>
      <c r="E93">
        <v>0</v>
      </c>
      <c r="F93">
        <v>0</v>
      </c>
      <c r="G93">
        <v>1</v>
      </c>
      <c r="H93" s="2" t="s">
        <v>195</v>
      </c>
      <c r="I93">
        <f>AVERAGE(G60:G154)</f>
        <v>1.631578947368421</v>
      </c>
      <c r="J93" s="2" t="s">
        <v>193</v>
      </c>
      <c r="K93">
        <f>SUM(G60:G154)</f>
        <v>155</v>
      </c>
    </row>
    <row r="94" spans="1:11" x14ac:dyDescent="0.2">
      <c r="A94">
        <v>2023</v>
      </c>
      <c r="B94" t="s">
        <v>113</v>
      </c>
      <c r="C94" t="s">
        <v>112</v>
      </c>
      <c r="D94" t="s">
        <v>215</v>
      </c>
      <c r="E94">
        <v>1</v>
      </c>
      <c r="F94">
        <v>2</v>
      </c>
      <c r="G94">
        <v>2</v>
      </c>
    </row>
    <row r="95" spans="1:11" x14ac:dyDescent="0.2">
      <c r="A95">
        <v>2023</v>
      </c>
      <c r="B95" t="s">
        <v>8</v>
      </c>
      <c r="C95" t="s">
        <v>114</v>
      </c>
      <c r="D95" t="s">
        <v>208</v>
      </c>
      <c r="E95">
        <v>0</v>
      </c>
      <c r="F95">
        <v>0</v>
      </c>
      <c r="G95">
        <v>1</v>
      </c>
    </row>
    <row r="96" spans="1:11" x14ac:dyDescent="0.2">
      <c r="A96">
        <v>2023</v>
      </c>
      <c r="B96" t="s">
        <v>24</v>
      </c>
      <c r="C96" t="s">
        <v>115</v>
      </c>
      <c r="D96" t="s">
        <v>213</v>
      </c>
      <c r="E96">
        <v>1</v>
      </c>
      <c r="F96">
        <v>2</v>
      </c>
      <c r="G96">
        <v>4</v>
      </c>
    </row>
    <row r="97" spans="1:7" x14ac:dyDescent="0.2">
      <c r="A97">
        <v>2023</v>
      </c>
      <c r="B97" t="s">
        <v>24</v>
      </c>
      <c r="C97" t="s">
        <v>116</v>
      </c>
      <c r="D97" t="s">
        <v>204</v>
      </c>
      <c r="E97">
        <v>0</v>
      </c>
      <c r="F97">
        <v>0</v>
      </c>
      <c r="G97">
        <v>1</v>
      </c>
    </row>
    <row r="98" spans="1:7" x14ac:dyDescent="0.2">
      <c r="A98">
        <v>2023</v>
      </c>
      <c r="B98" t="s">
        <v>24</v>
      </c>
      <c r="C98" t="s">
        <v>117</v>
      </c>
      <c r="D98" t="s">
        <v>210</v>
      </c>
      <c r="E98">
        <v>1</v>
      </c>
      <c r="F98">
        <v>1</v>
      </c>
      <c r="G98">
        <v>2</v>
      </c>
    </row>
    <row r="99" spans="1:7" x14ac:dyDescent="0.2">
      <c r="A99">
        <v>2023</v>
      </c>
      <c r="B99" t="s">
        <v>26</v>
      </c>
      <c r="C99" t="s">
        <v>118</v>
      </c>
      <c r="D99" t="s">
        <v>221</v>
      </c>
      <c r="E99">
        <v>0</v>
      </c>
      <c r="F99">
        <v>1</v>
      </c>
      <c r="G99">
        <v>0</v>
      </c>
    </row>
    <row r="100" spans="1:7" x14ac:dyDescent="0.2">
      <c r="A100">
        <v>2023</v>
      </c>
      <c r="B100" t="s">
        <v>26</v>
      </c>
      <c r="C100" t="s">
        <v>119</v>
      </c>
      <c r="D100" t="s">
        <v>208</v>
      </c>
      <c r="E100">
        <v>1</v>
      </c>
      <c r="F100">
        <v>1</v>
      </c>
      <c r="G100">
        <v>1</v>
      </c>
    </row>
    <row r="101" spans="1:7" x14ac:dyDescent="0.2">
      <c r="A101">
        <v>2023</v>
      </c>
      <c r="B101" t="s">
        <v>26</v>
      </c>
      <c r="C101" t="s">
        <v>120</v>
      </c>
      <c r="D101" t="s">
        <v>208</v>
      </c>
      <c r="E101">
        <v>0</v>
      </c>
      <c r="F101">
        <v>0</v>
      </c>
      <c r="G101">
        <v>1</v>
      </c>
    </row>
    <row r="102" spans="1:7" x14ac:dyDescent="0.2">
      <c r="A102">
        <v>2023</v>
      </c>
      <c r="B102" t="s">
        <v>26</v>
      </c>
      <c r="C102" t="s">
        <v>121</v>
      </c>
      <c r="D102" t="s">
        <v>209</v>
      </c>
      <c r="E102">
        <v>0</v>
      </c>
      <c r="F102">
        <v>0</v>
      </c>
      <c r="G102">
        <v>2</v>
      </c>
    </row>
    <row r="103" spans="1:7" x14ac:dyDescent="0.2">
      <c r="A103">
        <v>2023</v>
      </c>
      <c r="B103" t="s">
        <v>26</v>
      </c>
      <c r="C103" t="s">
        <v>122</v>
      </c>
      <c r="D103" t="s">
        <v>204</v>
      </c>
      <c r="E103">
        <v>1</v>
      </c>
      <c r="F103">
        <v>7</v>
      </c>
      <c r="G103">
        <v>8</v>
      </c>
    </row>
    <row r="104" spans="1:7" x14ac:dyDescent="0.2">
      <c r="A104">
        <v>2023</v>
      </c>
      <c r="B104" t="s">
        <v>30</v>
      </c>
      <c r="C104" t="s">
        <v>123</v>
      </c>
      <c r="D104" t="s">
        <v>213</v>
      </c>
      <c r="E104">
        <v>0</v>
      </c>
      <c r="F104">
        <v>0</v>
      </c>
      <c r="G104">
        <v>0</v>
      </c>
    </row>
    <row r="105" spans="1:7" x14ac:dyDescent="0.2">
      <c r="A105">
        <v>2023</v>
      </c>
      <c r="B105" t="s">
        <v>30</v>
      </c>
      <c r="C105" t="s">
        <v>124</v>
      </c>
      <c r="D105" t="s">
        <v>208</v>
      </c>
      <c r="E105">
        <v>1</v>
      </c>
      <c r="F105">
        <v>4</v>
      </c>
      <c r="G105">
        <v>4</v>
      </c>
    </row>
    <row r="106" spans="1:7" x14ac:dyDescent="0.2">
      <c r="A106">
        <v>2023</v>
      </c>
      <c r="B106" t="s">
        <v>30</v>
      </c>
      <c r="C106" t="s">
        <v>125</v>
      </c>
      <c r="D106" t="s">
        <v>204</v>
      </c>
      <c r="E106">
        <v>0</v>
      </c>
      <c r="F106">
        <v>0</v>
      </c>
      <c r="G106">
        <v>1</v>
      </c>
    </row>
    <row r="107" spans="1:7" x14ac:dyDescent="0.2">
      <c r="A107">
        <v>2023</v>
      </c>
      <c r="B107" t="s">
        <v>36</v>
      </c>
      <c r="C107" t="s">
        <v>126</v>
      </c>
      <c r="D107" t="s">
        <v>216</v>
      </c>
      <c r="E107">
        <v>0</v>
      </c>
      <c r="F107">
        <v>0</v>
      </c>
      <c r="G107">
        <v>1</v>
      </c>
    </row>
    <row r="108" spans="1:7" x14ac:dyDescent="0.2">
      <c r="A108">
        <v>2023</v>
      </c>
      <c r="B108" t="s">
        <v>36</v>
      </c>
      <c r="C108" t="s">
        <v>127</v>
      </c>
      <c r="D108" t="s">
        <v>211</v>
      </c>
      <c r="E108">
        <v>1</v>
      </c>
      <c r="F108">
        <v>4</v>
      </c>
      <c r="G108">
        <v>4</v>
      </c>
    </row>
    <row r="109" spans="1:7" x14ac:dyDescent="0.2">
      <c r="A109">
        <v>2023</v>
      </c>
      <c r="B109" t="s">
        <v>36</v>
      </c>
      <c r="C109" t="s">
        <v>128</v>
      </c>
      <c r="D109" t="s">
        <v>204</v>
      </c>
      <c r="E109">
        <v>0</v>
      </c>
      <c r="F109">
        <v>0</v>
      </c>
      <c r="G109">
        <v>4</v>
      </c>
    </row>
    <row r="110" spans="1:7" x14ac:dyDescent="0.2">
      <c r="A110">
        <v>2023</v>
      </c>
      <c r="B110" t="s">
        <v>36</v>
      </c>
      <c r="C110" t="s">
        <v>129</v>
      </c>
      <c r="D110" t="s">
        <v>220</v>
      </c>
      <c r="E110">
        <v>1</v>
      </c>
      <c r="F110">
        <v>1</v>
      </c>
      <c r="G110">
        <v>2</v>
      </c>
    </row>
    <row r="111" spans="1:7" x14ac:dyDescent="0.2">
      <c r="A111">
        <v>2023</v>
      </c>
      <c r="B111" t="s">
        <v>36</v>
      </c>
      <c r="C111" t="s">
        <v>130</v>
      </c>
      <c r="D111" t="s">
        <v>204</v>
      </c>
      <c r="E111">
        <v>0</v>
      </c>
      <c r="F111">
        <v>0</v>
      </c>
      <c r="G111">
        <v>2</v>
      </c>
    </row>
    <row r="112" spans="1:7" x14ac:dyDescent="0.2">
      <c r="A112">
        <v>2023</v>
      </c>
      <c r="B112" t="s">
        <v>36</v>
      </c>
      <c r="C112" t="s">
        <v>131</v>
      </c>
      <c r="D112" t="s">
        <v>207</v>
      </c>
      <c r="E112">
        <v>0</v>
      </c>
      <c r="F112">
        <v>0</v>
      </c>
      <c r="G112">
        <v>0</v>
      </c>
    </row>
    <row r="113" spans="1:11" x14ac:dyDescent="0.2">
      <c r="A113">
        <v>2023</v>
      </c>
      <c r="B113" t="s">
        <v>36</v>
      </c>
      <c r="C113" t="s">
        <v>132</v>
      </c>
      <c r="D113" t="s">
        <v>208</v>
      </c>
      <c r="E113">
        <v>0</v>
      </c>
      <c r="F113">
        <v>0</v>
      </c>
      <c r="G113">
        <v>0</v>
      </c>
    </row>
    <row r="114" spans="1:11" x14ac:dyDescent="0.2">
      <c r="A114">
        <v>2023</v>
      </c>
      <c r="B114" t="s">
        <v>43</v>
      </c>
      <c r="C114" t="s">
        <v>133</v>
      </c>
      <c r="D114" t="s">
        <v>208</v>
      </c>
      <c r="E114">
        <v>1</v>
      </c>
      <c r="F114">
        <v>1</v>
      </c>
      <c r="G114">
        <v>2</v>
      </c>
    </row>
    <row r="115" spans="1:11" x14ac:dyDescent="0.2">
      <c r="A115">
        <v>2023</v>
      </c>
      <c r="B115" t="s">
        <v>43</v>
      </c>
      <c r="C115" t="s">
        <v>134</v>
      </c>
      <c r="D115" t="s">
        <v>222</v>
      </c>
      <c r="E115">
        <v>1</v>
      </c>
      <c r="F115">
        <v>3</v>
      </c>
      <c r="G115">
        <v>2</v>
      </c>
    </row>
    <row r="116" spans="1:11" x14ac:dyDescent="0.2">
      <c r="A116">
        <v>2023</v>
      </c>
      <c r="B116" t="s">
        <v>43</v>
      </c>
      <c r="C116" t="s">
        <v>135</v>
      </c>
      <c r="D116" t="s">
        <v>207</v>
      </c>
      <c r="E116">
        <v>1</v>
      </c>
      <c r="F116">
        <v>1</v>
      </c>
      <c r="G116">
        <v>1</v>
      </c>
    </row>
    <row r="117" spans="1:11" x14ac:dyDescent="0.2">
      <c r="A117">
        <v>2023</v>
      </c>
      <c r="B117" t="s">
        <v>78</v>
      </c>
      <c r="C117" t="s">
        <v>136</v>
      </c>
      <c r="D117" t="s">
        <v>207</v>
      </c>
      <c r="E117">
        <v>0</v>
      </c>
      <c r="F117">
        <v>0</v>
      </c>
      <c r="G117">
        <v>0</v>
      </c>
    </row>
    <row r="118" spans="1:11" x14ac:dyDescent="0.2">
      <c r="A118">
        <v>2023</v>
      </c>
      <c r="B118" t="s">
        <v>78</v>
      </c>
      <c r="C118" t="s">
        <v>137</v>
      </c>
      <c r="D118" t="s">
        <v>204</v>
      </c>
      <c r="E118">
        <v>1</v>
      </c>
      <c r="F118">
        <v>1</v>
      </c>
      <c r="G118">
        <v>4</v>
      </c>
    </row>
    <row r="119" spans="1:11" x14ac:dyDescent="0.2">
      <c r="A119">
        <v>2023</v>
      </c>
      <c r="B119" t="s">
        <v>78</v>
      </c>
      <c r="C119" t="s">
        <v>138</v>
      </c>
      <c r="D119" t="s">
        <v>208</v>
      </c>
      <c r="E119">
        <v>0</v>
      </c>
      <c r="F119">
        <v>0</v>
      </c>
      <c r="G119">
        <v>1</v>
      </c>
    </row>
    <row r="120" spans="1:11" x14ac:dyDescent="0.2">
      <c r="A120">
        <v>2023</v>
      </c>
      <c r="B120" t="s">
        <v>78</v>
      </c>
      <c r="C120" t="s">
        <v>139</v>
      </c>
      <c r="D120" t="s">
        <v>204</v>
      </c>
      <c r="E120">
        <v>1</v>
      </c>
      <c r="F120">
        <v>1</v>
      </c>
      <c r="G120">
        <v>1</v>
      </c>
    </row>
    <row r="121" spans="1:11" x14ac:dyDescent="0.2">
      <c r="A121">
        <v>2023</v>
      </c>
      <c r="B121" t="s">
        <v>78</v>
      </c>
      <c r="C121" t="s">
        <v>140</v>
      </c>
      <c r="D121" t="s">
        <v>222</v>
      </c>
      <c r="E121">
        <v>1</v>
      </c>
      <c r="F121">
        <v>1</v>
      </c>
      <c r="G121">
        <v>0</v>
      </c>
    </row>
    <row r="122" spans="1:11" x14ac:dyDescent="0.2">
      <c r="A122">
        <v>2023</v>
      </c>
      <c r="B122" t="s">
        <v>78</v>
      </c>
      <c r="C122" t="s">
        <v>141</v>
      </c>
      <c r="D122" t="s">
        <v>209</v>
      </c>
      <c r="E122">
        <v>1</v>
      </c>
      <c r="F122">
        <v>1</v>
      </c>
      <c r="G122">
        <v>0</v>
      </c>
      <c r="H122" s="2" t="s">
        <v>201</v>
      </c>
      <c r="I122">
        <f>AVERAGE(E72:E154)</f>
        <v>0.5662650602409639</v>
      </c>
      <c r="J122" s="2" t="s">
        <v>200</v>
      </c>
      <c r="K122">
        <f xml:space="preserve"> SUM(E72:E154)</f>
        <v>47</v>
      </c>
    </row>
    <row r="123" spans="1:11" x14ac:dyDescent="0.2">
      <c r="A123">
        <v>2023</v>
      </c>
      <c r="B123" t="s">
        <v>78</v>
      </c>
      <c r="C123" t="s">
        <v>142</v>
      </c>
      <c r="D123" t="s">
        <v>205</v>
      </c>
      <c r="E123">
        <v>1</v>
      </c>
      <c r="F123">
        <v>3</v>
      </c>
      <c r="G123">
        <v>0</v>
      </c>
      <c r="H123" s="2" t="s">
        <v>196</v>
      </c>
      <c r="I123">
        <f>AVERAGE(F72:F154)</f>
        <v>1.1686746987951808</v>
      </c>
      <c r="J123" s="2" t="s">
        <v>192</v>
      </c>
      <c r="K123">
        <f>SUM(F72:F154)</f>
        <v>97</v>
      </c>
    </row>
    <row r="124" spans="1:11" x14ac:dyDescent="0.2">
      <c r="A124">
        <v>2023</v>
      </c>
      <c r="B124" t="s">
        <v>102</v>
      </c>
      <c r="C124" t="s">
        <v>143</v>
      </c>
      <c r="D124" t="s">
        <v>208</v>
      </c>
      <c r="E124">
        <v>0</v>
      </c>
      <c r="F124">
        <v>0</v>
      </c>
      <c r="G124">
        <v>0</v>
      </c>
      <c r="H124" s="2" t="s">
        <v>197</v>
      </c>
      <c r="I124">
        <f>AVERAGE(G72:G154)</f>
        <v>1.6024096385542168</v>
      </c>
      <c r="J124" s="2" t="s">
        <v>193</v>
      </c>
      <c r="K124">
        <f>SUM(G72:G154)</f>
        <v>133</v>
      </c>
    </row>
    <row r="125" spans="1:11" x14ac:dyDescent="0.2">
      <c r="A125">
        <v>2024</v>
      </c>
      <c r="B125" t="s">
        <v>113</v>
      </c>
      <c r="C125" t="s">
        <v>144</v>
      </c>
      <c r="D125" t="s">
        <v>213</v>
      </c>
      <c r="E125">
        <v>1</v>
      </c>
      <c r="F125">
        <v>4</v>
      </c>
      <c r="G125">
        <v>6</v>
      </c>
    </row>
    <row r="126" spans="1:11" x14ac:dyDescent="0.2">
      <c r="A126">
        <v>2024</v>
      </c>
      <c r="B126" t="s">
        <v>36</v>
      </c>
      <c r="C126" t="s">
        <v>173</v>
      </c>
      <c r="D126" t="s">
        <v>216</v>
      </c>
      <c r="E126">
        <v>0</v>
      </c>
      <c r="F126">
        <v>0</v>
      </c>
      <c r="G126">
        <v>2</v>
      </c>
    </row>
    <row r="127" spans="1:11" x14ac:dyDescent="0.2">
      <c r="A127">
        <v>2024</v>
      </c>
      <c r="B127" t="s">
        <v>36</v>
      </c>
      <c r="C127" t="s">
        <v>174</v>
      </c>
      <c r="D127" t="s">
        <v>215</v>
      </c>
      <c r="E127">
        <v>0</v>
      </c>
      <c r="F127">
        <v>0</v>
      </c>
      <c r="G127">
        <v>0</v>
      </c>
    </row>
    <row r="128" spans="1:11" x14ac:dyDescent="0.2">
      <c r="A128">
        <v>2024</v>
      </c>
      <c r="B128" t="s">
        <v>43</v>
      </c>
      <c r="C128" t="s">
        <v>175</v>
      </c>
      <c r="D128" t="s">
        <v>217</v>
      </c>
      <c r="E128">
        <v>1</v>
      </c>
      <c r="F128">
        <v>5</v>
      </c>
      <c r="G128">
        <v>4</v>
      </c>
    </row>
    <row r="129" spans="1:7" x14ac:dyDescent="0.2">
      <c r="A129">
        <v>2024</v>
      </c>
      <c r="B129" t="s">
        <v>43</v>
      </c>
      <c r="C129" t="s">
        <v>176</v>
      </c>
      <c r="D129" t="s">
        <v>217</v>
      </c>
      <c r="E129">
        <v>0</v>
      </c>
      <c r="F129">
        <v>0</v>
      </c>
      <c r="G129">
        <v>1</v>
      </c>
    </row>
    <row r="130" spans="1:7" x14ac:dyDescent="0.2">
      <c r="A130">
        <v>2024</v>
      </c>
      <c r="B130" t="s">
        <v>78</v>
      </c>
      <c r="C130" t="s">
        <v>145</v>
      </c>
      <c r="D130" t="s">
        <v>208</v>
      </c>
      <c r="E130">
        <v>1</v>
      </c>
      <c r="F130">
        <v>1</v>
      </c>
      <c r="G130">
        <v>0</v>
      </c>
    </row>
    <row r="131" spans="1:7" x14ac:dyDescent="0.2">
      <c r="A131">
        <v>2024</v>
      </c>
      <c r="B131" t="s">
        <v>102</v>
      </c>
      <c r="C131" t="s">
        <v>146</v>
      </c>
      <c r="D131" t="s">
        <v>208</v>
      </c>
      <c r="E131">
        <v>1</v>
      </c>
      <c r="F131">
        <v>1</v>
      </c>
      <c r="G131">
        <v>0</v>
      </c>
    </row>
    <row r="132" spans="1:7" x14ac:dyDescent="0.2">
      <c r="A132">
        <v>2024</v>
      </c>
      <c r="B132" t="s">
        <v>178</v>
      </c>
      <c r="C132" t="s">
        <v>177</v>
      </c>
      <c r="D132" t="s">
        <v>204</v>
      </c>
      <c r="E132">
        <v>0</v>
      </c>
      <c r="F132">
        <v>0</v>
      </c>
      <c r="G132">
        <v>2</v>
      </c>
    </row>
    <row r="133" spans="1:7" x14ac:dyDescent="0.2">
      <c r="A133">
        <v>2024</v>
      </c>
      <c r="B133" t="s">
        <v>148</v>
      </c>
      <c r="C133" t="s">
        <v>147</v>
      </c>
      <c r="D133" t="s">
        <v>223</v>
      </c>
      <c r="E133">
        <v>0</v>
      </c>
      <c r="F133">
        <v>0</v>
      </c>
      <c r="G133">
        <v>0</v>
      </c>
    </row>
    <row r="134" spans="1:7" x14ac:dyDescent="0.2">
      <c r="A134">
        <v>2024</v>
      </c>
      <c r="B134" t="s">
        <v>148</v>
      </c>
      <c r="C134" t="s">
        <v>149</v>
      </c>
      <c r="D134" t="s">
        <v>204</v>
      </c>
      <c r="E134">
        <v>1</v>
      </c>
      <c r="F134">
        <v>1</v>
      </c>
      <c r="G134">
        <v>2</v>
      </c>
    </row>
    <row r="135" spans="1:7" x14ac:dyDescent="0.2">
      <c r="A135">
        <v>2024</v>
      </c>
      <c r="B135" t="s">
        <v>151</v>
      </c>
      <c r="C135" t="s">
        <v>179</v>
      </c>
      <c r="D135" t="s">
        <v>216</v>
      </c>
      <c r="E135">
        <v>0</v>
      </c>
      <c r="F135">
        <v>0</v>
      </c>
      <c r="G135">
        <v>2</v>
      </c>
    </row>
    <row r="136" spans="1:7" x14ac:dyDescent="0.2">
      <c r="A136">
        <v>2024</v>
      </c>
      <c r="B136" t="s">
        <v>151</v>
      </c>
      <c r="C136" t="s">
        <v>150</v>
      </c>
      <c r="D136" t="s">
        <v>213</v>
      </c>
      <c r="E136">
        <v>0</v>
      </c>
      <c r="F136">
        <v>0</v>
      </c>
      <c r="G136">
        <v>0</v>
      </c>
    </row>
    <row r="137" spans="1:7" x14ac:dyDescent="0.2">
      <c r="A137">
        <v>2024</v>
      </c>
      <c r="B137" t="s">
        <v>153</v>
      </c>
      <c r="C137" t="s">
        <v>152</v>
      </c>
      <c r="D137" t="s">
        <v>216</v>
      </c>
      <c r="E137">
        <v>0</v>
      </c>
      <c r="F137">
        <v>0</v>
      </c>
      <c r="G137">
        <v>1</v>
      </c>
    </row>
    <row r="138" spans="1:7" x14ac:dyDescent="0.2">
      <c r="A138">
        <v>2024</v>
      </c>
      <c r="B138" t="s">
        <v>153</v>
      </c>
      <c r="C138" t="s">
        <v>154</v>
      </c>
      <c r="D138" t="s">
        <v>216</v>
      </c>
      <c r="E138">
        <v>0</v>
      </c>
      <c r="F138">
        <v>0</v>
      </c>
      <c r="G138">
        <v>1</v>
      </c>
    </row>
    <row r="139" spans="1:7" x14ac:dyDescent="0.2">
      <c r="A139">
        <v>2024</v>
      </c>
      <c r="B139" t="s">
        <v>156</v>
      </c>
      <c r="C139" t="s">
        <v>155</v>
      </c>
      <c r="D139" t="s">
        <v>204</v>
      </c>
      <c r="E139">
        <v>1</v>
      </c>
      <c r="F139">
        <v>2</v>
      </c>
      <c r="G139">
        <v>1</v>
      </c>
    </row>
    <row r="140" spans="1:7" x14ac:dyDescent="0.2">
      <c r="A140">
        <v>2024</v>
      </c>
      <c r="B140" t="s">
        <v>158</v>
      </c>
      <c r="C140" t="s">
        <v>157</v>
      </c>
      <c r="D140" t="s">
        <v>206</v>
      </c>
      <c r="E140">
        <v>1</v>
      </c>
      <c r="F140">
        <v>1</v>
      </c>
      <c r="G140">
        <v>0</v>
      </c>
    </row>
    <row r="141" spans="1:7" x14ac:dyDescent="0.2">
      <c r="A141">
        <v>2024</v>
      </c>
      <c r="B141" t="s">
        <v>158</v>
      </c>
      <c r="C141" t="s">
        <v>159</v>
      </c>
      <c r="D141" t="s">
        <v>220</v>
      </c>
      <c r="E141">
        <v>1</v>
      </c>
      <c r="F141">
        <v>2</v>
      </c>
      <c r="G141">
        <v>0</v>
      </c>
    </row>
    <row r="142" spans="1:7" x14ac:dyDescent="0.2">
      <c r="A142">
        <v>2024</v>
      </c>
      <c r="B142" t="s">
        <v>161</v>
      </c>
      <c r="C142" t="s">
        <v>160</v>
      </c>
      <c r="D142" t="s">
        <v>206</v>
      </c>
      <c r="E142">
        <v>1</v>
      </c>
      <c r="F142">
        <v>1</v>
      </c>
      <c r="G142">
        <v>0</v>
      </c>
    </row>
    <row r="143" spans="1:7" x14ac:dyDescent="0.2">
      <c r="A143">
        <v>2024</v>
      </c>
      <c r="B143" t="s">
        <v>161</v>
      </c>
      <c r="C143" t="s">
        <v>162</v>
      </c>
      <c r="D143" t="s">
        <v>221</v>
      </c>
      <c r="E143">
        <v>1</v>
      </c>
      <c r="F143">
        <v>3</v>
      </c>
      <c r="G143">
        <v>1</v>
      </c>
    </row>
    <row r="144" spans="1:7" x14ac:dyDescent="0.2">
      <c r="A144">
        <v>2024</v>
      </c>
      <c r="B144" t="s">
        <v>164</v>
      </c>
      <c r="C144" t="s">
        <v>163</v>
      </c>
      <c r="D144" t="s">
        <v>224</v>
      </c>
      <c r="E144">
        <v>1</v>
      </c>
      <c r="F144">
        <v>1</v>
      </c>
      <c r="G144">
        <v>1</v>
      </c>
    </row>
    <row r="145" spans="1:11" x14ac:dyDescent="0.2">
      <c r="A145">
        <v>2024</v>
      </c>
      <c r="B145" t="s">
        <v>166</v>
      </c>
      <c r="C145" t="s">
        <v>180</v>
      </c>
      <c r="D145" t="s">
        <v>225</v>
      </c>
      <c r="E145">
        <v>1</v>
      </c>
      <c r="F145">
        <v>1</v>
      </c>
      <c r="G145">
        <v>0</v>
      </c>
    </row>
    <row r="146" spans="1:11" x14ac:dyDescent="0.2">
      <c r="A146">
        <v>2024</v>
      </c>
      <c r="B146" t="s">
        <v>166</v>
      </c>
      <c r="C146" t="s">
        <v>165</v>
      </c>
      <c r="D146" t="s">
        <v>226</v>
      </c>
      <c r="E146">
        <v>1</v>
      </c>
      <c r="F146">
        <v>1</v>
      </c>
      <c r="G146">
        <v>1</v>
      </c>
    </row>
    <row r="147" spans="1:11" x14ac:dyDescent="0.2">
      <c r="A147">
        <v>2024</v>
      </c>
      <c r="B147" t="s">
        <v>166</v>
      </c>
      <c r="C147" t="s">
        <v>181</v>
      </c>
      <c r="D147" t="s">
        <v>207</v>
      </c>
      <c r="E147">
        <v>0</v>
      </c>
      <c r="F147">
        <v>0</v>
      </c>
      <c r="G147">
        <v>0</v>
      </c>
    </row>
    <row r="148" spans="1:11" x14ac:dyDescent="0.2">
      <c r="A148">
        <v>2024</v>
      </c>
      <c r="B148" t="s">
        <v>166</v>
      </c>
      <c r="C148" t="s">
        <v>167</v>
      </c>
      <c r="D148" t="s">
        <v>215</v>
      </c>
      <c r="E148">
        <v>0</v>
      </c>
      <c r="F148">
        <v>0</v>
      </c>
      <c r="G148">
        <v>1</v>
      </c>
    </row>
    <row r="149" spans="1:11" x14ac:dyDescent="0.2">
      <c r="A149">
        <v>2024</v>
      </c>
      <c r="B149" t="s">
        <v>169</v>
      </c>
      <c r="C149" t="s">
        <v>168</v>
      </c>
      <c r="D149" t="s">
        <v>226</v>
      </c>
      <c r="E149">
        <v>1</v>
      </c>
      <c r="F149">
        <v>1</v>
      </c>
      <c r="G149">
        <v>1</v>
      </c>
    </row>
    <row r="150" spans="1:11" x14ac:dyDescent="0.2">
      <c r="A150">
        <v>2024</v>
      </c>
      <c r="B150" t="s">
        <v>169</v>
      </c>
      <c r="C150" t="s">
        <v>182</v>
      </c>
      <c r="D150" t="s">
        <v>227</v>
      </c>
      <c r="E150">
        <v>1</v>
      </c>
      <c r="F150">
        <v>1</v>
      </c>
      <c r="G150">
        <v>0</v>
      </c>
    </row>
    <row r="151" spans="1:11" x14ac:dyDescent="0.2">
      <c r="A151">
        <v>2024</v>
      </c>
      <c r="B151" t="s">
        <v>184</v>
      </c>
      <c r="C151" t="s">
        <v>183</v>
      </c>
      <c r="D151" t="s">
        <v>213</v>
      </c>
      <c r="E151">
        <v>0</v>
      </c>
      <c r="F151">
        <v>0</v>
      </c>
      <c r="G151">
        <v>1</v>
      </c>
    </row>
    <row r="152" spans="1:11" x14ac:dyDescent="0.2">
      <c r="A152">
        <v>2024</v>
      </c>
      <c r="B152" t="s">
        <v>187</v>
      </c>
      <c r="C152" t="s">
        <v>170</v>
      </c>
      <c r="D152" t="s">
        <v>225</v>
      </c>
      <c r="E152">
        <v>0</v>
      </c>
      <c r="F152">
        <v>0</v>
      </c>
      <c r="G152">
        <v>1</v>
      </c>
      <c r="H152" s="2" t="s">
        <v>201</v>
      </c>
      <c r="I152">
        <f xml:space="preserve"> AVERAGE(E125:E154)</f>
        <v>0.53333333333333333</v>
      </c>
      <c r="J152" s="2" t="s">
        <v>200</v>
      </c>
      <c r="K152">
        <f xml:space="preserve"> SUM(E94:E154)</f>
        <v>32</v>
      </c>
    </row>
    <row r="153" spans="1:11" x14ac:dyDescent="0.2">
      <c r="A153">
        <v>2024</v>
      </c>
      <c r="B153" t="s">
        <v>172</v>
      </c>
      <c r="C153" t="s">
        <v>171</v>
      </c>
      <c r="D153" t="s">
        <v>206</v>
      </c>
      <c r="E153">
        <v>0</v>
      </c>
      <c r="F153">
        <v>0</v>
      </c>
      <c r="G153">
        <v>3</v>
      </c>
      <c r="H153" s="2" t="s">
        <v>198</v>
      </c>
      <c r="I153">
        <f>AVERAGE(F125:F154)</f>
        <v>0.9</v>
      </c>
      <c r="J153" s="2" t="s">
        <v>192</v>
      </c>
      <c r="K153">
        <f>SUM(F125:F154)</f>
        <v>27</v>
      </c>
    </row>
    <row r="154" spans="1:11" x14ac:dyDescent="0.2">
      <c r="A154">
        <v>2024</v>
      </c>
      <c r="B154" t="s">
        <v>186</v>
      </c>
      <c r="C154" t="s">
        <v>185</v>
      </c>
      <c r="D154" t="s">
        <v>224</v>
      </c>
      <c r="E154">
        <v>1</v>
      </c>
      <c r="F154">
        <v>1</v>
      </c>
      <c r="G154">
        <v>1</v>
      </c>
      <c r="H154" s="2" t="s">
        <v>199</v>
      </c>
      <c r="I154">
        <f>AVERAGE(G125:G154)</f>
        <v>1.1000000000000001</v>
      </c>
      <c r="J154" s="2" t="s">
        <v>193</v>
      </c>
      <c r="K154">
        <f>SUM(G125:G154)</f>
        <v>33</v>
      </c>
    </row>
    <row r="156" spans="1:11" x14ac:dyDescent="0.2">
      <c r="E156">
        <f xml:space="preserve"> SUM(E2:E154)</f>
        <v>79</v>
      </c>
      <c r="F156">
        <f>SUM(F2:F155)</f>
        <v>152</v>
      </c>
      <c r="G156">
        <f>SUM(G2:G155)</f>
        <v>252</v>
      </c>
    </row>
    <row r="157" spans="1:11" x14ac:dyDescent="0.2">
      <c r="F157" s="1">
        <f>(F156)/(F156+G156)</f>
        <v>0.37623762376237624</v>
      </c>
      <c r="G157" s="1">
        <f>G156/(G156+F156)</f>
        <v>0.62376237623762376</v>
      </c>
    </row>
  </sheetData>
  <autoFilter ref="D1:D157" xr:uid="{7C4F3D5E-EC1E-0D4A-B217-E1174576825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98F8-FF46-8D41-B595-1CC4E598211A}">
  <dimension ref="A1:C13"/>
  <sheetViews>
    <sheetView workbookViewId="0">
      <selection sqref="A1:C13"/>
    </sheetView>
  </sheetViews>
  <sheetFormatPr baseColWidth="10" defaultRowHeight="16" x14ac:dyDescent="0.2"/>
  <sheetData>
    <row r="1" spans="1:3" x14ac:dyDescent="0.2">
      <c r="A1" s="3" t="s">
        <v>202</v>
      </c>
      <c r="B1" s="3" t="s">
        <v>228</v>
      </c>
      <c r="C1" s="3" t="s">
        <v>229</v>
      </c>
    </row>
    <row r="2" spans="1:3" x14ac:dyDescent="0.2">
      <c r="A2" t="s">
        <v>204</v>
      </c>
      <c r="B2">
        <v>58</v>
      </c>
      <c r="C2">
        <v>76</v>
      </c>
    </row>
    <row r="3" spans="1:3" x14ac:dyDescent="0.2">
      <c r="A3" t="s">
        <v>205</v>
      </c>
      <c r="B3">
        <v>22</v>
      </c>
      <c r="C3">
        <v>50</v>
      </c>
    </row>
    <row r="4" spans="1:3" x14ac:dyDescent="0.2">
      <c r="A4" t="s">
        <v>209</v>
      </c>
      <c r="B4">
        <v>18</v>
      </c>
      <c r="C4">
        <v>31</v>
      </c>
    </row>
    <row r="5" spans="1:3" x14ac:dyDescent="0.2">
      <c r="A5" t="s">
        <v>211</v>
      </c>
      <c r="B5">
        <v>14</v>
      </c>
      <c r="C5">
        <v>34</v>
      </c>
    </row>
    <row r="6" spans="1:3" x14ac:dyDescent="0.2">
      <c r="A6" t="s">
        <v>217</v>
      </c>
      <c r="B6">
        <v>15</v>
      </c>
      <c r="C6">
        <v>28</v>
      </c>
    </row>
    <row r="7" spans="1:3" x14ac:dyDescent="0.2">
      <c r="A7" t="s">
        <v>213</v>
      </c>
      <c r="B7">
        <v>9</v>
      </c>
      <c r="C7">
        <v>16</v>
      </c>
    </row>
    <row r="8" spans="1:3" x14ac:dyDescent="0.2">
      <c r="A8" t="s">
        <v>210</v>
      </c>
      <c r="B8">
        <v>7</v>
      </c>
      <c r="C8">
        <v>6</v>
      </c>
    </row>
    <row r="9" spans="1:3" x14ac:dyDescent="0.2">
      <c r="A9" t="s">
        <v>206</v>
      </c>
      <c r="B9">
        <v>3</v>
      </c>
      <c r="C9">
        <v>4</v>
      </c>
    </row>
    <row r="10" spans="1:3" x14ac:dyDescent="0.2">
      <c r="A10" t="s">
        <v>230</v>
      </c>
      <c r="B10">
        <v>3</v>
      </c>
      <c r="C10">
        <v>3</v>
      </c>
    </row>
    <row r="11" spans="1:3" x14ac:dyDescent="0.2">
      <c r="A11" t="s">
        <v>231</v>
      </c>
      <c r="B11">
        <v>2</v>
      </c>
      <c r="C11">
        <v>2</v>
      </c>
    </row>
    <row r="12" spans="1:3" x14ac:dyDescent="0.2">
      <c r="A12" t="s">
        <v>203</v>
      </c>
      <c r="B12">
        <v>0</v>
      </c>
      <c r="C12">
        <v>1</v>
      </c>
    </row>
    <row r="13" spans="1:3" x14ac:dyDescent="0.2">
      <c r="A13" t="s">
        <v>232</v>
      </c>
      <c r="B13">
        <v>1</v>
      </c>
      <c r="C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Fenne Samuels Brusse</dc:creator>
  <cp:lastModifiedBy>Fenne Samuels Brusse</cp:lastModifiedBy>
  <dcterms:created xsi:type="dcterms:W3CDTF">2025-03-24T15:23:52Z</dcterms:created>
  <dcterms:modified xsi:type="dcterms:W3CDTF">2025-06-19T14:12:11Z</dcterms:modified>
</cp:coreProperties>
</file>